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O\Desktop\請求書等書式\"/>
    </mc:Choice>
  </mc:AlternateContent>
  <xr:revisionPtr revIDLastSave="0" documentId="13_ncr:1_{F44E2CB7-DBFA-461D-9A26-572111849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契約用（インボイス制度対応）" sheetId="3" r:id="rId1"/>
  </sheets>
  <definedNames>
    <definedName name="_xlnm.Print_Area" localSheetId="0">'契約用（インボイス制度対応）'!$A$1:$AR$80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A44" i="3" l="1"/>
  <c r="J14" i="3" l="1"/>
  <c r="P27" i="3"/>
  <c r="P68" i="3" s="1"/>
  <c r="AJ61" i="3"/>
  <c r="M61" i="3"/>
  <c r="AC66" i="3"/>
  <c r="S51" i="3"/>
  <c r="Q51" i="3"/>
  <c r="O51" i="3"/>
  <c r="H51" i="3"/>
  <c r="I51" i="3"/>
  <c r="J51" i="3"/>
  <c r="K51" i="3"/>
  <c r="L51" i="3"/>
  <c r="M51" i="3"/>
  <c r="N51" i="3"/>
  <c r="G51" i="3"/>
  <c r="R51" i="3"/>
  <c r="P69" i="3"/>
  <c r="P71" i="3"/>
  <c r="P67" i="3"/>
  <c r="K29" i="3"/>
  <c r="P29" i="3" s="1"/>
  <c r="P70" i="3" s="1"/>
  <c r="P32" i="3"/>
  <c r="P73" i="3" s="1"/>
  <c r="N34" i="3"/>
  <c r="N75" i="3" s="1"/>
  <c r="N35" i="3" l="1"/>
  <c r="N76" i="3" s="1"/>
  <c r="K31" i="3"/>
  <c r="P31" i="3" s="1"/>
  <c r="P33" i="3" l="1"/>
  <c r="P72" i="3"/>
  <c r="K33" i="3"/>
  <c r="K35" i="3" s="1"/>
  <c r="AD42" i="3"/>
  <c r="AC42" i="3"/>
  <c r="T44" i="3"/>
  <c r="L6" i="3" l="1"/>
  <c r="L47" i="3" s="1"/>
  <c r="P74" i="3"/>
  <c r="AJ76" i="3"/>
  <c r="AH77" i="3"/>
  <c r="AN74" i="3"/>
  <c r="AI74" i="3"/>
  <c r="AM71" i="3"/>
  <c r="AH71" i="3"/>
  <c r="J55" i="3"/>
  <c r="D62" i="3" l="1"/>
  <c r="B55" i="3"/>
  <c r="K70" i="3"/>
  <c r="K72" i="3" s="1"/>
  <c r="K74" i="3" l="1"/>
  <c r="K76" i="3" s="1"/>
  <c r="X44" i="3" l="1"/>
  <c r="W44" i="3"/>
  <c r="U44" i="3"/>
</calcChain>
</file>

<file path=xl/sharedStrings.xml><?xml version="1.0" encoding="utf-8"?>
<sst xmlns="http://schemas.openxmlformats.org/spreadsheetml/2006/main" count="235" uniqueCount="113">
  <si>
    <t>年</t>
    <rPh sb="0" eb="1">
      <t>ネン</t>
    </rPh>
    <phoneticPr fontId="1"/>
  </si>
  <si>
    <t>月　</t>
    <rPh sb="0" eb="1">
      <t>ツキ</t>
    </rPh>
    <phoneticPr fontId="1"/>
  </si>
  <si>
    <t>日</t>
    <rPh sb="0" eb="1">
      <t>ヒ</t>
    </rPh>
    <phoneticPr fontId="1"/>
  </si>
  <si>
    <t>（提出される日を記入して下さい）</t>
    <rPh sb="1" eb="3">
      <t>テイシュツ</t>
    </rPh>
    <rPh sb="6" eb="7">
      <t>ヒ</t>
    </rPh>
    <rPh sb="8" eb="10">
      <t>キニュウ</t>
    </rPh>
    <rPh sb="12" eb="13">
      <t>クダ</t>
    </rPh>
    <phoneticPr fontId="1"/>
  </si>
  <si>
    <t>工事名称</t>
    <rPh sb="0" eb="2">
      <t>コウジ</t>
    </rPh>
    <rPh sb="2" eb="4">
      <t>メイショウ</t>
    </rPh>
    <phoneticPr fontId="1"/>
  </si>
  <si>
    <t>〒</t>
    <phoneticPr fontId="1"/>
  </si>
  <si>
    <t>住所</t>
    <rPh sb="0" eb="2">
      <t>ジュウショ</t>
    </rPh>
    <phoneticPr fontId="1"/>
  </si>
  <si>
    <t>ＴＥＬ</t>
    <phoneticPr fontId="1"/>
  </si>
  <si>
    <t>税込請求額</t>
    <rPh sb="0" eb="2">
      <t>ゼイコミ</t>
    </rPh>
    <rPh sb="2" eb="4">
      <t>セイキュウ</t>
    </rPh>
    <rPh sb="4" eb="5">
      <t>ガク</t>
    </rPh>
    <phoneticPr fontId="1"/>
  </si>
  <si>
    <t>円</t>
    <rPh sb="0" eb="1">
      <t>エン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</si>
  <si>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</si>
  <si>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</si>
  <si>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</si>
  <si>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</si>
  <si>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備考</t>
    <rPh sb="0" eb="2">
      <t>ビコウ</t>
    </rPh>
    <phoneticPr fontId="1"/>
  </si>
  <si>
    <t>毎月10日締　15日必着　翌月払い。</t>
    <rPh sb="0" eb="2">
      <t>マイツキ</t>
    </rPh>
    <rPh sb="4" eb="5">
      <t>ヒ</t>
    </rPh>
    <rPh sb="5" eb="6">
      <t>シ</t>
    </rPh>
    <rPh sb="9" eb="10">
      <t>ヒ</t>
    </rPh>
    <rPh sb="10" eb="12">
      <t>ヒッチャク</t>
    </rPh>
    <rPh sb="13" eb="15">
      <t>ヨクゲツ</t>
    </rPh>
    <rPh sb="15" eb="16">
      <t>ハラ</t>
    </rPh>
    <phoneticPr fontId="1"/>
  </si>
  <si>
    <t>振込指定銀行</t>
    <rPh sb="0" eb="2">
      <t>フリコミ</t>
    </rPh>
    <rPh sb="2" eb="4">
      <t>シテイ</t>
    </rPh>
    <rPh sb="4" eb="6">
      <t>ギンコウ</t>
    </rPh>
    <phoneticPr fontId="1"/>
  </si>
  <si>
    <t>銀行名</t>
    <rPh sb="0" eb="3">
      <t>ギンコウメイ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</si>
  <si>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</si>
  <si>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</si>
  <si>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</si>
  <si>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</si>
  <si>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当座預金</t>
    <rPh sb="0" eb="2">
      <t>トウザ</t>
    </rPh>
    <rPh sb="2" eb="4">
      <t>ヨキン</t>
    </rPh>
    <phoneticPr fontId="1"/>
  </si>
  <si>
    <t>普通預金</t>
    <rPh sb="0" eb="2">
      <t>フツウ</t>
    </rPh>
    <rPh sb="2" eb="4">
      <t>ヨキン</t>
    </rPh>
    <phoneticPr fontId="1"/>
  </si>
  <si>
    <t>ﾌﾘｶﾞﾅ</t>
    <phoneticPr fontId="1"/>
  </si>
  <si>
    <t>※</t>
    <phoneticPr fontId="1"/>
  </si>
  <si>
    <t>振込銀行に変更がある場合は事前に連絡して下さい。</t>
    <rPh sb="0" eb="2">
      <t>フリコミ</t>
    </rPh>
    <rPh sb="2" eb="4">
      <t>ギンコウ</t>
    </rPh>
    <rPh sb="5" eb="7">
      <t>ヘンコウ</t>
    </rPh>
    <rPh sb="10" eb="12">
      <t>バアイ</t>
    </rPh>
    <rPh sb="13" eb="15">
      <t>ジゼン</t>
    </rPh>
    <rPh sb="16" eb="18">
      <t>レンラク</t>
    </rPh>
    <rPh sb="20" eb="21">
      <t>クダ</t>
    </rPh>
    <phoneticPr fontId="1"/>
  </si>
  <si>
    <t>（契約分）</t>
    <rPh sb="1" eb="3">
      <t>ケイヤク</t>
    </rPh>
    <rPh sb="3" eb="4">
      <t>ブン</t>
    </rPh>
    <phoneticPr fontId="1"/>
  </si>
  <si>
    <t>１　請　求　書</t>
    <rPh sb="2" eb="3">
      <t>ショウ</t>
    </rPh>
    <rPh sb="4" eb="5">
      <t>モトム</t>
    </rPh>
    <rPh sb="6" eb="7">
      <t>ショ</t>
    </rPh>
    <phoneticPr fontId="1"/>
  </si>
  <si>
    <t>（　</t>
    <phoneticPr fontId="1"/>
  </si>
  <si>
    <t>月</t>
    <rPh sb="0" eb="1">
      <t>ツキ</t>
    </rPh>
    <phoneticPr fontId="1"/>
  </si>
  <si>
    <t>分</t>
    <rPh sb="0" eb="1">
      <t>ブン</t>
    </rPh>
    <phoneticPr fontId="1"/>
  </si>
  <si>
    <t>）</t>
    <phoneticPr fontId="1"/>
  </si>
  <si>
    <t>工事内容</t>
    <rPh sb="0" eb="2">
      <t>コウジ</t>
    </rPh>
    <rPh sb="2" eb="4">
      <t>ナイヨウ</t>
    </rPh>
    <phoneticPr fontId="1"/>
  </si>
  <si>
    <t>担当者名</t>
    <rPh sb="0" eb="3">
      <t>タントウシャ</t>
    </rPh>
    <rPh sb="3" eb="4">
      <t>メイ</t>
    </rPh>
    <phoneticPr fontId="1"/>
  </si>
  <si>
    <t>神垣　清</t>
    <rPh sb="0" eb="2">
      <t>カミガキ</t>
    </rPh>
    <rPh sb="3" eb="4">
      <t>キヨシ</t>
    </rPh>
    <phoneticPr fontId="1"/>
  </si>
  <si>
    <t>君﨑好信</t>
    <rPh sb="0" eb="1">
      <t>キミ</t>
    </rPh>
    <rPh sb="1" eb="2">
      <t>サキ</t>
    </rPh>
    <rPh sb="2" eb="4">
      <t>ヨシノブ</t>
    </rPh>
    <phoneticPr fontId="1"/>
  </si>
  <si>
    <t>木村清光</t>
    <rPh sb="0" eb="2">
      <t>キムラ</t>
    </rPh>
    <rPh sb="2" eb="4">
      <t>キヨミツ</t>
    </rPh>
    <phoneticPr fontId="1"/>
  </si>
  <si>
    <t>旭　主幸</t>
    <rPh sb="0" eb="1">
      <t>アサヒ</t>
    </rPh>
    <rPh sb="2" eb="3">
      <t>シュ</t>
    </rPh>
    <rPh sb="3" eb="4">
      <t>ユキ</t>
    </rPh>
    <phoneticPr fontId="1"/>
  </si>
  <si>
    <t>中田公浩</t>
    <rPh sb="0" eb="2">
      <t>ナカタ</t>
    </rPh>
    <rPh sb="2" eb="4">
      <t>キミヒロ</t>
    </rPh>
    <phoneticPr fontId="1"/>
  </si>
  <si>
    <t>山口健司</t>
    <rPh sb="0" eb="2">
      <t>ヤマグチ</t>
    </rPh>
    <rPh sb="2" eb="4">
      <t>ケンジ</t>
    </rPh>
    <phoneticPr fontId="1"/>
  </si>
  <si>
    <t>野本勝久</t>
    <rPh sb="0" eb="2">
      <t>ノモト</t>
    </rPh>
    <rPh sb="2" eb="4">
      <t>カツヒサ</t>
    </rPh>
    <phoneticPr fontId="1"/>
  </si>
  <si>
    <t>野村和宏</t>
    <rPh sb="0" eb="2">
      <t>ノムラ</t>
    </rPh>
    <rPh sb="2" eb="4">
      <t>カズヒロ</t>
    </rPh>
    <phoneticPr fontId="1"/>
  </si>
  <si>
    <t>増永晃久</t>
    <rPh sb="0" eb="2">
      <t>マスナガ</t>
    </rPh>
    <rPh sb="2" eb="4">
      <t>アキヒサ</t>
    </rPh>
    <phoneticPr fontId="1"/>
  </si>
  <si>
    <t>砂原尚登</t>
    <rPh sb="0" eb="2">
      <t>スナハラ</t>
    </rPh>
    <rPh sb="2" eb="4">
      <t>ナオト</t>
    </rPh>
    <phoneticPr fontId="1"/>
  </si>
  <si>
    <t>-</t>
    <phoneticPr fontId="1"/>
  </si>
  <si>
    <t>Ｎｏ</t>
    <phoneticPr fontId="1"/>
  </si>
  <si>
    <t>注文書Ｎｏ</t>
    <rPh sb="0" eb="3">
      <t>チュウモンショ</t>
    </rPh>
    <phoneticPr fontId="1"/>
  </si>
  <si>
    <t>リスト</t>
    <phoneticPr fontId="1"/>
  </si>
  <si>
    <t>0</t>
    <phoneticPr fontId="1"/>
  </si>
  <si>
    <t>正</t>
    <rPh sb="0" eb="1">
      <t>セイ</t>
    </rPh>
    <phoneticPr fontId="1"/>
  </si>
  <si>
    <t>濱本信弘</t>
    <rPh sb="0" eb="2">
      <t>ハマモト</t>
    </rPh>
    <rPh sb="2" eb="4">
      <t>ノブヒロ</t>
    </rPh>
    <phoneticPr fontId="1"/>
  </si>
  <si>
    <r>
      <t>株式会社</t>
    </r>
    <r>
      <rPr>
        <sz val="18"/>
        <color theme="1"/>
        <rFont val="HGｺﾞｼｯｸE"/>
        <family val="3"/>
        <charset val="128"/>
      </rPr>
      <t>　神　垣　組</t>
    </r>
    <r>
      <rPr>
        <sz val="14"/>
        <color theme="1"/>
        <rFont val="HGｺﾞｼｯｸE"/>
        <family val="3"/>
        <charset val="128"/>
      </rPr>
      <t>　</t>
    </r>
    <rPh sb="0" eb="2">
      <t>カブシキ</t>
    </rPh>
    <rPh sb="2" eb="4">
      <t>カイシャ</t>
    </rPh>
    <rPh sb="5" eb="6">
      <t>カミ</t>
    </rPh>
    <rPh sb="7" eb="8">
      <t>カキ</t>
    </rPh>
    <rPh sb="9" eb="10">
      <t>クミ</t>
    </rPh>
    <phoneticPr fontId="1"/>
  </si>
  <si>
    <t>御中</t>
    <phoneticPr fontId="1"/>
  </si>
  <si>
    <t>※注文書があるもの</t>
    <rPh sb="1" eb="4">
      <t>チュウモンショ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</si>
  <si>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</si>
  <si>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</si>
  <si>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経理　</t>
    <rPh sb="0" eb="2">
      <t>ケイリ</t>
    </rPh>
    <phoneticPr fontId="1"/>
  </si>
  <si>
    <t>山下和枝</t>
    <rPh sb="0" eb="2">
      <t>ヤマシタ</t>
    </rPh>
    <rPh sb="2" eb="4">
      <t>カズエ</t>
    </rPh>
    <phoneticPr fontId="1"/>
  </si>
  <si>
    <t>原 颯</t>
    <rPh sb="0" eb="1">
      <t>ハラ</t>
    </rPh>
    <rPh sb="2" eb="3">
      <t>ハヤテ</t>
    </rPh>
    <phoneticPr fontId="1"/>
  </si>
  <si>
    <t>契約
金額</t>
    <rPh sb="0" eb="2">
      <t>ケイヤク</t>
    </rPh>
    <rPh sb="3" eb="5">
      <t>キンガク</t>
    </rPh>
    <phoneticPr fontId="1"/>
  </si>
  <si>
    <t>登録番号</t>
    <rPh sb="0" eb="4">
      <t>トウロクバンゴウ</t>
    </rPh>
    <phoneticPr fontId="1"/>
  </si>
  <si>
    <t>税抜</t>
    <rPh sb="0" eb="2">
      <t>ゼイヌ</t>
    </rPh>
    <phoneticPr fontId="1"/>
  </si>
  <si>
    <t>消費税</t>
    <rPh sb="0" eb="3">
      <t>ショウヒゼイ</t>
    </rPh>
    <phoneticPr fontId="1"/>
  </si>
  <si>
    <t>総出来
高額</t>
    <rPh sb="0" eb="1">
      <t>ソウ</t>
    </rPh>
    <rPh sb="1" eb="3">
      <t>デキ</t>
    </rPh>
    <rPh sb="4" eb="6">
      <t>コウガク</t>
    </rPh>
    <rPh sb="5" eb="6">
      <t>ガク</t>
    </rPh>
    <phoneticPr fontId="1"/>
  </si>
  <si>
    <t>前回迄
領収金額</t>
    <rPh sb="0" eb="2">
      <t>ゼンカイ</t>
    </rPh>
    <rPh sb="2" eb="3">
      <t>マデ</t>
    </rPh>
    <rPh sb="4" eb="6">
      <t>リョウシュウ</t>
    </rPh>
    <rPh sb="6" eb="8">
      <t>キンガク</t>
    </rPh>
    <phoneticPr fontId="1"/>
  </si>
  <si>
    <t>今回
請求額</t>
    <rPh sb="0" eb="2">
      <t>コンカイ</t>
    </rPh>
    <rPh sb="3" eb="5">
      <t>セイキュウ</t>
    </rPh>
    <rPh sb="5" eb="6">
      <t>ガク</t>
    </rPh>
    <phoneticPr fontId="1"/>
  </si>
  <si>
    <t>木村翔志</t>
    <rPh sb="0" eb="2">
      <t>キムラ</t>
    </rPh>
    <rPh sb="2" eb="3">
      <t>ショウ</t>
    </rPh>
    <rPh sb="3" eb="4">
      <t>シ</t>
    </rPh>
    <phoneticPr fontId="1"/>
  </si>
  <si>
    <t>北川　司</t>
    <rPh sb="0" eb="2">
      <t>キタガワ</t>
    </rPh>
    <rPh sb="3" eb="4">
      <t>ツカサ</t>
    </rPh>
    <phoneticPr fontId="1"/>
  </si>
  <si>
    <t>神垣良子</t>
    <rPh sb="0" eb="2">
      <t>カミガキ</t>
    </rPh>
    <rPh sb="2" eb="4">
      <t>リョウコ</t>
    </rPh>
    <phoneticPr fontId="1"/>
  </si>
  <si>
    <t>JV</t>
    <phoneticPr fontId="1"/>
  </si>
  <si>
    <t>非課税</t>
    <rPh sb="0" eb="3">
      <t>ヒカゼイ</t>
    </rPh>
    <phoneticPr fontId="1"/>
  </si>
  <si>
    <t>請　　求　　額</t>
    <rPh sb="0" eb="1">
      <t>ショウ</t>
    </rPh>
    <rPh sb="3" eb="4">
      <t>モトム</t>
    </rPh>
    <rPh sb="6" eb="7">
      <t>ガク</t>
    </rPh>
    <phoneticPr fontId="1"/>
  </si>
  <si>
    <t>出来高請求において消費税に差異が生じる場合は、最終請求にて調整をお願いします。</t>
    <rPh sb="0" eb="3">
      <t>デキダカ</t>
    </rPh>
    <rPh sb="3" eb="5">
      <t>セイキュウ</t>
    </rPh>
    <rPh sb="9" eb="12">
      <t>ショウヒゼイ</t>
    </rPh>
    <rPh sb="13" eb="15">
      <t>サイ</t>
    </rPh>
    <rPh sb="16" eb="17">
      <t>ショウ</t>
    </rPh>
    <rPh sb="19" eb="21">
      <t>バアイ</t>
    </rPh>
    <rPh sb="23" eb="25">
      <t>サイシュウ</t>
    </rPh>
    <rPh sb="25" eb="27">
      <t>セイキュウ</t>
    </rPh>
    <rPh sb="29" eb="31">
      <t>チョウセイ</t>
    </rPh>
    <rPh sb="33" eb="34">
      <t>ネガ</t>
    </rPh>
    <phoneticPr fontId="1"/>
  </si>
  <si>
    <t>相殺　㈱神垣組 安全協議会 神栄会 会費</t>
    <rPh sb="0" eb="2">
      <t>ソウサイ</t>
    </rPh>
    <rPh sb="4" eb="7">
      <t>カミガキグミ</t>
    </rPh>
    <rPh sb="8" eb="10">
      <t>アンゼン</t>
    </rPh>
    <rPh sb="10" eb="13">
      <t>キョウギカイ</t>
    </rPh>
    <rPh sb="18" eb="20">
      <t>カイヒ</t>
    </rPh>
    <phoneticPr fontId="1"/>
  </si>
  <si>
    <t>安全協議会費</t>
    <phoneticPr fontId="1"/>
  </si>
  <si>
    <t>正会員（0.0015）</t>
    <rPh sb="0" eb="3">
      <t>セイカイイン</t>
    </rPh>
    <phoneticPr fontId="1"/>
  </si>
  <si>
    <t>準会員（0.004）</t>
    <rPh sb="0" eb="3">
      <t>ジュンカイイン</t>
    </rPh>
    <phoneticPr fontId="1"/>
  </si>
  <si>
    <t>なし</t>
    <phoneticPr fontId="1"/>
  </si>
  <si>
    <t>第1回目のご請求の際に相殺させていただきます。</t>
    <rPh sb="0" eb="1">
      <t>ダイ</t>
    </rPh>
    <rPh sb="2" eb="4">
      <t>カイメ</t>
    </rPh>
    <rPh sb="6" eb="8">
      <t>セイキュウ</t>
    </rPh>
    <rPh sb="9" eb="10">
      <t>サイ</t>
    </rPh>
    <rPh sb="11" eb="13">
      <t>ソウサイ</t>
    </rPh>
    <phoneticPr fontId="1"/>
  </si>
  <si>
    <t>FAX</t>
    <phoneticPr fontId="1"/>
  </si>
  <si>
    <t>正会員または準会員をご選択ください。</t>
    <rPh sb="0" eb="3">
      <t>セイカイイン</t>
    </rPh>
    <rPh sb="6" eb="9">
      <t>ジュンカイイン</t>
    </rPh>
    <rPh sb="11" eb="13">
      <t>センタク</t>
    </rPh>
    <phoneticPr fontId="1"/>
  </si>
  <si>
    <t>会社名</t>
    <rPh sb="0" eb="3">
      <t>カイシャメイ</t>
    </rPh>
    <phoneticPr fontId="1"/>
  </si>
  <si>
    <t>振込先はフリガナとも毎回必ず入力をお願いしたます。</t>
    <rPh sb="0" eb="3">
      <t>フリコミサキ</t>
    </rPh>
    <rPh sb="10" eb="12">
      <t>マイカイ</t>
    </rPh>
    <rPh sb="12" eb="13">
      <t>カナラ</t>
    </rPh>
    <rPh sb="14" eb="16">
      <t>ニュウリョク</t>
    </rPh>
    <rPh sb="18" eb="19">
      <t>ネガ</t>
    </rPh>
    <phoneticPr fontId="1"/>
  </si>
  <si>
    <t>2　支払通知書</t>
    <rPh sb="2" eb="4">
      <t>シハライ</t>
    </rPh>
    <rPh sb="4" eb="7">
      <t>ツウチショ</t>
    </rPh>
    <phoneticPr fontId="1"/>
  </si>
  <si>
    <t>追加工事分の請求は未契約分の請求書にてご請求下さい。</t>
    <rPh sb="0" eb="2">
      <t>ツイカ</t>
    </rPh>
    <rPh sb="2" eb="4">
      <t>コウジ</t>
    </rPh>
    <rPh sb="4" eb="5">
      <t>ブン</t>
    </rPh>
    <rPh sb="6" eb="8">
      <t>セイキュウ</t>
    </rPh>
    <rPh sb="9" eb="13">
      <t>ミケイヤクブン</t>
    </rPh>
    <rPh sb="14" eb="17">
      <t>セイキュウショ</t>
    </rPh>
    <rPh sb="20" eb="22">
      <t>セイキュウ</t>
    </rPh>
    <rPh sb="22" eb="23">
      <t>クダ</t>
    </rPh>
    <phoneticPr fontId="1"/>
  </si>
  <si>
    <t>（支払予定日）</t>
    <rPh sb="1" eb="3">
      <t>シハラ</t>
    </rPh>
    <rPh sb="3" eb="5">
      <t>ヨテイ</t>
    </rPh>
    <rPh sb="5" eb="6">
      <t>ビ</t>
    </rPh>
    <phoneticPr fontId="1"/>
  </si>
  <si>
    <t>※支払予定日が土日祝に重なった時は翌営業日に支払となります。</t>
    <rPh sb="1" eb="6">
      <t>シハライヨテイビ</t>
    </rPh>
    <rPh sb="7" eb="10">
      <t>ドニチシュク</t>
    </rPh>
    <rPh sb="11" eb="12">
      <t>カサ</t>
    </rPh>
    <rPh sb="15" eb="16">
      <t>トキ</t>
    </rPh>
    <rPh sb="17" eb="21">
      <t>ヨクエイギョウビ</t>
    </rPh>
    <rPh sb="22" eb="24">
      <t>シハラ</t>
    </rPh>
    <phoneticPr fontId="1"/>
  </si>
  <si>
    <t>BC</t>
    <phoneticPr fontId="1"/>
  </si>
  <si>
    <t>2-</t>
    <phoneticPr fontId="1"/>
  </si>
  <si>
    <t>1-</t>
    <phoneticPr fontId="1"/>
  </si>
  <si>
    <t>3-</t>
    <phoneticPr fontId="1"/>
  </si>
  <si>
    <t>相殺済</t>
    <rPh sb="0" eb="3">
      <t>ソウサイスミ</t>
    </rPh>
    <phoneticPr fontId="1"/>
  </si>
  <si>
    <t>口座名義</t>
    <rPh sb="0" eb="2">
      <t>コウザ</t>
    </rPh>
    <rPh sb="2" eb="4">
      <t>メイギ</t>
    </rPh>
    <phoneticPr fontId="1"/>
  </si>
  <si>
    <t>第1回目のご請求の際に相殺させていただきます。</t>
    <phoneticPr fontId="1"/>
  </si>
  <si>
    <t>工事コード（左詰め）</t>
    <rPh sb="0" eb="2">
      <t>コウジ</t>
    </rPh>
    <rPh sb="6" eb="8">
      <t>ヒダリヅ</t>
    </rPh>
    <phoneticPr fontId="1"/>
  </si>
  <si>
    <t>注文書番号</t>
    <rPh sb="0" eb="5">
      <t>チュウモンショバンゴウ</t>
    </rPh>
    <phoneticPr fontId="1"/>
  </si>
  <si>
    <t>※</t>
  </si>
  <si>
    <t>残額
（A-C-D）</t>
    <rPh sb="0" eb="2">
      <t>ザンガク</t>
    </rPh>
    <phoneticPr fontId="1"/>
  </si>
  <si>
    <t>第2回目以降の御請求の際は、”相殺済”をご選択ください。</t>
    <phoneticPr fontId="1"/>
  </si>
  <si>
    <t>工事金が10万円以下、又は注文書のないものの請求は、未契約分の請求書をご利用下さい。</t>
    <rPh sb="0" eb="2">
      <t>コウジ</t>
    </rPh>
    <rPh sb="2" eb="3">
      <t>キン</t>
    </rPh>
    <rPh sb="6" eb="8">
      <t>マンエン</t>
    </rPh>
    <rPh sb="8" eb="10">
      <t>イカ</t>
    </rPh>
    <rPh sb="11" eb="12">
      <t>マタ</t>
    </rPh>
    <rPh sb="13" eb="16">
      <t>チュウモンショ</t>
    </rPh>
    <rPh sb="22" eb="24">
      <t>セイキュウ</t>
    </rPh>
    <phoneticPr fontId="1"/>
  </si>
  <si>
    <t>第2回目以降の御請求の際は、”相殺済”をご選択ください。</t>
    <rPh sb="0" eb="1">
      <t>ダイ</t>
    </rPh>
    <rPh sb="2" eb="6">
      <t>カイメイコウ</t>
    </rPh>
    <rPh sb="7" eb="8">
      <t>ゴ</t>
    </rPh>
    <rPh sb="8" eb="10">
      <t>セイキュウ</t>
    </rPh>
    <rPh sb="11" eb="12">
      <t>サイ</t>
    </rPh>
    <phoneticPr fontId="1"/>
  </si>
  <si>
    <t>契約金額</t>
    <rPh sb="0" eb="2">
      <t>ケイヤク</t>
    </rPh>
    <rPh sb="2" eb="4">
      <t>キンガク</t>
    </rPh>
    <phoneticPr fontId="1"/>
  </si>
  <si>
    <t>総出来高額</t>
    <rPh sb="0" eb="1">
      <t>ソウ</t>
    </rPh>
    <rPh sb="1" eb="3">
      <t>デキ</t>
    </rPh>
    <rPh sb="3" eb="5">
      <t>コウガク</t>
    </rPh>
    <rPh sb="4" eb="5">
      <t>ガク</t>
    </rPh>
    <phoneticPr fontId="1"/>
  </si>
  <si>
    <t>前回迄領収金額</t>
    <rPh sb="0" eb="2">
      <t>ゼンカイ</t>
    </rPh>
    <rPh sb="2" eb="3">
      <t>マデ</t>
    </rPh>
    <rPh sb="3" eb="5">
      <t>リョウシュウ</t>
    </rPh>
    <rPh sb="5" eb="7">
      <t>キンガク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</si>
  <si>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</si>
  <si>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残額（A-C-D）</t>
    <rPh sb="0" eb="2">
      <t>ザンガク</t>
    </rPh>
    <phoneticPr fontId="1"/>
  </si>
  <si>
    <t>工事名は、注文書に記載されている通りにご記入をお願いいたします。</t>
    <phoneticPr fontId="1"/>
  </si>
  <si>
    <t>正会員（役員会員）または準会員（一般会員）をご選択ください。</t>
    <rPh sb="4" eb="8">
      <t>ヤクインカイイン</t>
    </rPh>
    <rPh sb="16" eb="18">
      <t>イッパン</t>
    </rPh>
    <rPh sb="18" eb="20">
      <t>カイイン</t>
    </rPh>
    <phoneticPr fontId="1"/>
  </si>
  <si>
    <t>広島県呉市広文化町1-32</t>
    <rPh sb="0" eb="5">
      <t>ヒロシマケンクレシ</t>
    </rPh>
    <rPh sb="5" eb="6">
      <t>ヒロ</t>
    </rPh>
    <rPh sb="6" eb="9">
      <t>ブンカチョウ</t>
    </rPh>
    <phoneticPr fontId="1"/>
  </si>
  <si>
    <t>株式会社 神垣組</t>
    <rPh sb="0" eb="4">
      <t>カブシキガイシャ</t>
    </rPh>
    <rPh sb="5" eb="8">
      <t>カミガキグミ</t>
    </rPh>
    <phoneticPr fontId="1"/>
  </si>
  <si>
    <t>T1240001025640</t>
    <phoneticPr fontId="1"/>
  </si>
  <si>
    <t>0823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</si>
</sst>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0.0000_ "/>
    <numFmt numFmtId="178" formatCode="0.000_ "/>
    <numFmt numFmtId="179" formatCode="0_);[Red]\(0\)"/>
    <numFmt numFmtId="180" formatCode="[$¥-411]#,##0;[$¥-411]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4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3" fillId="0" borderId="40" xfId="0" applyFont="1" applyBorder="1">
      <alignment vertical="center"/>
    </xf>
    <xf numFmtId="0" fontId="3" fillId="0" borderId="28" xfId="0" applyFont="1" applyBorder="1">
      <alignment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vertical="center" textRotation="255" shrinkToFit="1"/>
    </xf>
    <xf numFmtId="0" fontId="0" fillId="0" borderId="0" xfId="0" applyAlignment="1">
      <alignment vertical="center" textRotation="255" shrinkToFit="1"/>
    </xf>
    <xf numFmtId="0" fontId="3" fillId="2" borderId="0" xfId="0" applyFont="1" applyFill="1" applyProtection="1">
      <alignment vertical="center"/>
      <protection locked="0"/>
    </xf>
    <xf numFmtId="0" fontId="10" fillId="0" borderId="0" xfId="0" applyFont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4" xfId="0" applyFont="1" applyBorder="1">
      <alignment vertical="center"/>
    </xf>
    <xf numFmtId="0" fontId="3" fillId="0" borderId="18" xfId="0" applyFont="1" applyBorder="1" applyAlignment="1">
      <alignment horizontal="right" vertical="center"/>
    </xf>
    <xf numFmtId="9" fontId="3" fillId="0" borderId="18" xfId="0" applyNumberFormat="1" applyFont="1" applyBorder="1">
      <alignment vertical="center"/>
    </xf>
    <xf numFmtId="0" fontId="8" fillId="0" borderId="4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49" fontId="3" fillId="0" borderId="45" xfId="0" applyNumberFormat="1" applyFont="1" applyBorder="1" applyAlignment="1">
      <alignment horizontal="right" vertical="center"/>
    </xf>
    <xf numFmtId="0" fontId="3" fillId="0" borderId="45" xfId="0" applyFont="1" applyBorder="1">
      <alignment vertical="center"/>
    </xf>
    <xf numFmtId="0" fontId="3" fillId="0" borderId="45" xfId="0" applyFont="1" applyBorder="1" applyAlignment="1">
      <alignment horizontal="right" vertical="center"/>
    </xf>
    <xf numFmtId="0" fontId="3" fillId="0" borderId="32" xfId="0" applyFont="1" applyBorder="1">
      <alignment vertical="center"/>
    </xf>
    <xf numFmtId="0" fontId="3" fillId="0" borderId="17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3" fillId="5" borderId="8" xfId="0" applyFont="1" applyFill="1" applyBorder="1" applyAlignment="1" applyProtection="1">
      <alignment vertical="center" wrapText="1"/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horizontal="center" vertical="center"/>
    </xf>
    <xf numFmtId="180" fontId="15" fillId="0" borderId="0" xfId="1" applyNumberFormat="1" applyFont="1" applyFill="1" applyBorder="1" applyAlignment="1" applyProtection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4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61" xfId="0" applyFont="1" applyBorder="1">
      <alignment vertical="center"/>
    </xf>
    <xf numFmtId="0" fontId="8" fillId="0" borderId="3" xfId="0" applyFont="1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49" fontId="3" fillId="0" borderId="0" xfId="0" applyNumberFormat="1" applyFont="1">
      <alignment vertical="center"/>
    </xf>
    <xf numFmtId="0" fontId="3" fillId="0" borderId="0" xfId="0" quotePrefix="1" applyFont="1">
      <alignment vertical="center"/>
    </xf>
    <xf numFmtId="0" fontId="4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 applyProtection="1">
      <alignment horizontal="center" vertical="center"/>
      <protection locked="0"/>
    </xf>
    <xf numFmtId="49" fontId="15" fillId="3" borderId="3" xfId="0" applyNumberFormat="1" applyFont="1" applyFill="1" applyBorder="1" applyAlignment="1" applyProtection="1">
      <alignment horizontal="center" vertical="center"/>
      <protection locked="0"/>
    </xf>
    <xf numFmtId="49" fontId="15" fillId="3" borderId="4" xfId="0" applyNumberFormat="1" applyFont="1" applyFill="1" applyBorder="1" applyAlignment="1" applyProtection="1">
      <alignment horizontal="center" vertical="center"/>
      <protection locked="0"/>
    </xf>
    <xf numFmtId="49" fontId="15" fillId="3" borderId="7" xfId="0" applyNumberFormat="1" applyFont="1" applyFill="1" applyBorder="1" applyAlignment="1" applyProtection="1">
      <alignment horizontal="center" vertical="center"/>
      <protection locked="0"/>
    </xf>
    <xf numFmtId="49" fontId="15" fillId="3" borderId="8" xfId="0" applyNumberFormat="1" applyFont="1" applyFill="1" applyBorder="1" applyAlignment="1" applyProtection="1">
      <alignment horizontal="center" vertical="center"/>
      <protection locked="0"/>
    </xf>
    <xf numFmtId="49" fontId="15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3" fontId="3" fillId="6" borderId="3" xfId="1" applyNumberFormat="1" applyFont="1" applyFill="1" applyBorder="1" applyAlignment="1">
      <alignment horizontal="center" vertical="center"/>
    </xf>
    <xf numFmtId="3" fontId="3" fillId="6" borderId="4" xfId="1" applyNumberFormat="1" applyFont="1" applyFill="1" applyBorder="1" applyAlignment="1">
      <alignment horizontal="center" vertical="center"/>
    </xf>
    <xf numFmtId="3" fontId="3" fillId="6" borderId="8" xfId="1" applyNumberFormat="1" applyFont="1" applyFill="1" applyBorder="1" applyAlignment="1">
      <alignment horizontal="center" vertical="center"/>
    </xf>
    <xf numFmtId="3" fontId="3" fillId="6" borderId="9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38" fontId="12" fillId="4" borderId="7" xfId="1" applyFont="1" applyFill="1" applyBorder="1" applyAlignment="1" applyProtection="1">
      <alignment horizontal="right" vertical="center"/>
    </xf>
    <xf numFmtId="38" fontId="12" fillId="4" borderId="8" xfId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12" fillId="0" borderId="53" xfId="1" applyFont="1" applyFill="1" applyBorder="1" applyAlignment="1" applyProtection="1">
      <alignment horizontal="right" vertical="center"/>
    </xf>
    <xf numFmtId="38" fontId="12" fillId="0" borderId="52" xfId="1" applyFont="1" applyFill="1" applyBorder="1" applyAlignment="1" applyProtection="1">
      <alignment horizontal="right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38" fontId="12" fillId="0" borderId="60" xfId="1" applyFont="1" applyFill="1" applyBorder="1" applyAlignment="1" applyProtection="1">
      <alignment horizontal="right" vertical="center"/>
    </xf>
    <xf numFmtId="38" fontId="12" fillId="0" borderId="61" xfId="1" applyFont="1" applyFill="1" applyBorder="1" applyAlignment="1" applyProtection="1">
      <alignment horizontal="right" vertical="center"/>
    </xf>
    <xf numFmtId="38" fontId="12" fillId="0" borderId="71" xfId="1" applyFont="1" applyFill="1" applyBorder="1" applyAlignment="1" applyProtection="1">
      <alignment horizontal="right" vertical="center"/>
    </xf>
    <xf numFmtId="38" fontId="12" fillId="0" borderId="63" xfId="1" applyFont="1" applyFill="1" applyBorder="1" applyAlignment="1" applyProtection="1">
      <alignment horizontal="right" vertical="center"/>
    </xf>
    <xf numFmtId="38" fontId="12" fillId="0" borderId="46" xfId="1" applyFont="1" applyFill="1" applyBorder="1" applyAlignment="1" applyProtection="1">
      <alignment horizontal="right" vertical="center"/>
    </xf>
    <xf numFmtId="38" fontId="12" fillId="0" borderId="47" xfId="1" applyFont="1" applyFill="1" applyBorder="1" applyAlignment="1" applyProtection="1">
      <alignment horizontal="right" vertical="center"/>
    </xf>
    <xf numFmtId="38" fontId="12" fillId="0" borderId="38" xfId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horizontal="right" vertical="center"/>
    </xf>
    <xf numFmtId="38" fontId="12" fillId="0" borderId="35" xfId="1" applyFont="1" applyFill="1" applyBorder="1" applyAlignment="1" applyProtection="1">
      <alignment horizontal="right" vertical="center"/>
    </xf>
    <xf numFmtId="38" fontId="12" fillId="0" borderId="36" xfId="1" applyFont="1" applyFill="1" applyBorder="1" applyAlignment="1" applyProtection="1">
      <alignment horizontal="right" vertical="center"/>
    </xf>
    <xf numFmtId="38" fontId="12" fillId="0" borderId="62" xfId="1" applyFont="1" applyFill="1" applyBorder="1" applyAlignment="1" applyProtection="1">
      <alignment horizontal="right"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9" fontId="3" fillId="0" borderId="69" xfId="0" applyNumberFormat="1" applyFont="1" applyBorder="1" applyAlignment="1">
      <alignment horizontal="center" vertical="center"/>
    </xf>
    <xf numFmtId="9" fontId="3" fillId="0" borderId="36" xfId="0" applyNumberFormat="1" applyFont="1" applyBorder="1" applyAlignment="1">
      <alignment horizontal="center" vertical="center"/>
    </xf>
    <xf numFmtId="9" fontId="3" fillId="0" borderId="30" xfId="0" applyNumberFormat="1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68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6" fontId="9" fillId="0" borderId="2" xfId="1" applyNumberFormat="1" applyFont="1" applyFill="1" applyBorder="1" applyAlignment="1" applyProtection="1">
      <alignment horizontal="center" vertical="center"/>
    </xf>
    <xf numFmtId="176" fontId="9" fillId="0" borderId="3" xfId="1" applyNumberFormat="1" applyFont="1" applyFill="1" applyBorder="1" applyAlignment="1" applyProtection="1">
      <alignment horizontal="center" vertical="center"/>
    </xf>
    <xf numFmtId="176" fontId="9" fillId="0" borderId="7" xfId="1" applyNumberFormat="1" applyFont="1" applyFill="1" applyBorder="1" applyAlignment="1" applyProtection="1">
      <alignment horizontal="center" vertical="center"/>
    </xf>
    <xf numFmtId="176" fontId="9" fillId="0" borderId="8" xfId="1" applyNumberFormat="1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 shrinkToFit="1"/>
    </xf>
    <xf numFmtId="0" fontId="3" fillId="0" borderId="64" xfId="0" applyFont="1" applyBorder="1" applyAlignment="1">
      <alignment horizontal="left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54" xfId="0" applyFont="1" applyFill="1" applyBorder="1" applyAlignment="1" applyProtection="1">
      <alignment horizontal="left" vertical="center" shrinkToFit="1"/>
      <protection locked="0"/>
    </xf>
    <xf numFmtId="176" fontId="9" fillId="4" borderId="2" xfId="1" applyNumberFormat="1" applyFont="1" applyFill="1" applyBorder="1" applyAlignment="1">
      <alignment horizontal="center" vertical="center"/>
    </xf>
    <xf numFmtId="176" fontId="9" fillId="4" borderId="3" xfId="1" applyNumberFormat="1" applyFont="1" applyFill="1" applyBorder="1" applyAlignment="1">
      <alignment horizontal="center" vertical="center"/>
    </xf>
    <xf numFmtId="176" fontId="9" fillId="4" borderId="7" xfId="1" applyNumberFormat="1" applyFont="1" applyFill="1" applyBorder="1" applyAlignment="1">
      <alignment horizontal="center" vertical="center"/>
    </xf>
    <xf numFmtId="176" fontId="9" fillId="4" borderId="8" xfId="1" applyNumberFormat="1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49" fontId="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13" xfId="0" applyNumberFormat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 applyProtection="1">
      <alignment horizontal="center" vertical="center"/>
      <protection locked="0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2" borderId="54" xfId="0" applyNumberFormat="1" applyFont="1" applyFill="1" applyBorder="1" applyAlignment="1" applyProtection="1">
      <alignment horizontal="center" vertical="center"/>
      <protection locked="0"/>
    </xf>
    <xf numFmtId="49" fontId="3" fillId="2" borderId="64" xfId="0" applyNumberFormat="1" applyFont="1" applyFill="1" applyBorder="1" applyAlignment="1" applyProtection="1">
      <alignment horizontal="left" vertical="center"/>
      <protection locked="0"/>
    </xf>
    <xf numFmtId="49" fontId="3" fillId="2" borderId="64" xfId="0" applyNumberFormat="1" applyFont="1" applyFill="1" applyBorder="1" applyAlignment="1" applyProtection="1">
      <alignment horizontal="center" vertical="center"/>
      <protection locked="0"/>
    </xf>
    <xf numFmtId="38" fontId="12" fillId="2" borderId="62" xfId="1" applyFont="1" applyFill="1" applyBorder="1" applyAlignment="1" applyProtection="1">
      <alignment horizontal="right" vertical="center"/>
      <protection locked="0"/>
    </xf>
    <xf numFmtId="38" fontId="12" fillId="2" borderId="63" xfId="1" applyFont="1" applyFill="1" applyBorder="1" applyAlignment="1" applyProtection="1">
      <alignment horizontal="right" vertical="center"/>
      <protection locked="0"/>
    </xf>
    <xf numFmtId="38" fontId="12" fillId="6" borderId="35" xfId="1" applyFont="1" applyFill="1" applyBorder="1" applyAlignment="1" applyProtection="1">
      <alignment horizontal="right" vertical="center"/>
    </xf>
    <xf numFmtId="38" fontId="12" fillId="6" borderId="36" xfId="1" applyFont="1" applyFill="1" applyBorder="1" applyAlignment="1" applyProtection="1">
      <alignment horizontal="right" vertical="center"/>
    </xf>
    <xf numFmtId="38" fontId="12" fillId="4" borderId="35" xfId="1" applyFont="1" applyFill="1" applyBorder="1" applyAlignment="1" applyProtection="1">
      <alignment horizontal="right" vertical="center"/>
    </xf>
    <xf numFmtId="38" fontId="12" fillId="4" borderId="36" xfId="1" applyFont="1" applyFill="1" applyBorder="1" applyAlignment="1" applyProtection="1">
      <alignment horizontal="right" vertical="center"/>
    </xf>
    <xf numFmtId="38" fontId="12" fillId="2" borderId="53" xfId="1" applyFont="1" applyFill="1" applyBorder="1" applyAlignment="1" applyProtection="1">
      <alignment horizontal="right" vertical="center"/>
      <protection locked="0"/>
    </xf>
    <xf numFmtId="38" fontId="12" fillId="2" borderId="52" xfId="1" applyFont="1" applyFill="1" applyBorder="1" applyAlignment="1" applyProtection="1">
      <alignment horizontal="right"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10" fillId="0" borderId="3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8" fontId="3" fillId="0" borderId="0" xfId="1" applyFont="1" applyFill="1" applyBorder="1" applyAlignment="1" applyProtection="1">
      <alignment horizontal="center" vertical="center"/>
    </xf>
    <xf numFmtId="38" fontId="3" fillId="0" borderId="8" xfId="1" applyFont="1" applyFill="1" applyBorder="1" applyAlignment="1" applyProtection="1">
      <alignment horizontal="center" vertical="center"/>
    </xf>
    <xf numFmtId="180" fontId="15" fillId="0" borderId="0" xfId="1" applyNumberFormat="1" applyFont="1" applyFill="1" applyBorder="1" applyAlignment="1" applyProtection="1">
      <alignment horizontal="center" vertical="center"/>
    </xf>
    <xf numFmtId="180" fontId="15" fillId="0" borderId="6" xfId="1" applyNumberFormat="1" applyFont="1" applyFill="1" applyBorder="1" applyAlignment="1" applyProtection="1">
      <alignment horizontal="center" vertical="center"/>
    </xf>
    <xf numFmtId="180" fontId="15" fillId="0" borderId="8" xfId="1" applyNumberFormat="1" applyFont="1" applyFill="1" applyBorder="1" applyAlignment="1" applyProtection="1">
      <alignment horizontal="center" vertical="center"/>
    </xf>
    <xf numFmtId="180" fontId="15" fillId="0" borderId="9" xfId="1" applyNumberFormat="1" applyFont="1" applyFill="1" applyBorder="1" applyAlignment="1" applyProtection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9" fontId="3" fillId="4" borderId="70" xfId="0" applyNumberFormat="1" applyFont="1" applyFill="1" applyBorder="1" applyAlignment="1">
      <alignment horizontal="center" vertical="center"/>
    </xf>
    <xf numFmtId="9" fontId="3" fillId="4" borderId="8" xfId="0" applyNumberFormat="1" applyFont="1" applyFill="1" applyBorder="1" applyAlignment="1">
      <alignment horizontal="center" vertical="center"/>
    </xf>
    <xf numFmtId="9" fontId="3" fillId="4" borderId="9" xfId="0" applyNumberFormat="1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49" fontId="3" fillId="3" borderId="66" xfId="0" applyNumberFormat="1" applyFont="1" applyFill="1" applyBorder="1" applyAlignment="1" applyProtection="1">
      <alignment horizontal="center" vertical="center"/>
      <protection locked="0"/>
    </xf>
    <xf numFmtId="49" fontId="3" fillId="3" borderId="67" xfId="0" applyNumberFormat="1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38" fontId="12" fillId="4" borderId="62" xfId="1" applyFont="1" applyFill="1" applyBorder="1" applyAlignment="1" applyProtection="1">
      <alignment horizontal="right" vertical="center"/>
    </xf>
    <xf numFmtId="38" fontId="12" fillId="4" borderId="63" xfId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38" fontId="3" fillId="0" borderId="5" xfId="1" applyFont="1" applyFill="1" applyBorder="1" applyAlignment="1" applyProtection="1">
      <alignment horizontal="center" vertical="center"/>
    </xf>
    <xf numFmtId="38" fontId="3" fillId="0" borderId="7" xfId="1" applyFont="1" applyFill="1" applyBorder="1" applyAlignment="1" applyProtection="1">
      <alignment horizontal="center" vertical="center"/>
    </xf>
    <xf numFmtId="9" fontId="3" fillId="3" borderId="69" xfId="0" applyNumberFormat="1" applyFont="1" applyFill="1" applyBorder="1" applyAlignment="1" applyProtection="1">
      <alignment horizontal="center" vertical="center"/>
      <protection locked="0"/>
    </xf>
    <xf numFmtId="9" fontId="3" fillId="3" borderId="36" xfId="0" applyNumberFormat="1" applyFont="1" applyFill="1" applyBorder="1" applyAlignment="1" applyProtection="1">
      <alignment horizontal="center" vertical="center"/>
      <protection locked="0"/>
    </xf>
    <xf numFmtId="9" fontId="3" fillId="3" borderId="30" xfId="0" applyNumberFormat="1" applyFont="1" applyFill="1" applyBorder="1" applyAlignment="1" applyProtection="1">
      <alignment horizontal="center" vertical="center"/>
      <protection locked="0"/>
    </xf>
    <xf numFmtId="9" fontId="3" fillId="4" borderId="69" xfId="0" applyNumberFormat="1" applyFont="1" applyFill="1" applyBorder="1" applyAlignment="1">
      <alignment horizontal="center" vertical="center"/>
    </xf>
    <xf numFmtId="9" fontId="3" fillId="4" borderId="36" xfId="0" applyNumberFormat="1" applyFont="1" applyFill="1" applyBorder="1" applyAlignment="1">
      <alignment horizontal="center" vertical="center"/>
    </xf>
    <xf numFmtId="9" fontId="3" fillId="4" borderId="30" xfId="0" applyNumberFormat="1" applyFont="1" applyFill="1" applyBorder="1" applyAlignment="1">
      <alignment horizontal="center" vertical="center"/>
    </xf>
    <xf numFmtId="38" fontId="12" fillId="4" borderId="71" xfId="1" applyFont="1" applyFill="1" applyBorder="1" applyAlignment="1" applyProtection="1">
      <alignment horizontal="right" vertical="center"/>
    </xf>
    <xf numFmtId="0" fontId="13" fillId="0" borderId="36" xfId="0" applyFont="1" applyBorder="1" applyAlignment="1">
      <alignment horizontal="center" vertical="center" shrinkToFit="1"/>
    </xf>
    <xf numFmtId="0" fontId="3" fillId="0" borderId="64" xfId="0" quotePrefix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133350</xdr:colOff>
      <xdr:row>17</xdr:row>
      <xdr:rowOff>76201</xdr:rowOff>
    </xdr:from>
    <xdr:to>
      <xdr:col>48</xdr:col>
      <xdr:colOff>419100</xdr:colOff>
      <xdr:row>32</xdr:row>
      <xdr:rowOff>9525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AB9E46F-69AD-4365-95CE-966E27AC659E}"/>
            </a:ext>
          </a:extLst>
        </xdr:cNvPr>
        <xdr:cNvGrpSpPr/>
      </xdr:nvGrpSpPr>
      <xdr:grpSpPr>
        <a:xfrm>
          <a:off x="10610850" y="3571876"/>
          <a:ext cx="3028950" cy="2790824"/>
          <a:chOff x="10553700" y="4201396"/>
          <a:chExt cx="3028950" cy="2841798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BF147B09-DAB4-4551-6403-5329CEF1680A}"/>
              </a:ext>
            </a:extLst>
          </xdr:cNvPr>
          <xdr:cNvSpPr txBox="1"/>
        </xdr:nvSpPr>
        <xdr:spPr>
          <a:xfrm>
            <a:off x="10553700" y="4201396"/>
            <a:ext cx="3028950" cy="2841798"/>
          </a:xfrm>
          <a:prstGeom prst="rect">
            <a:avLst/>
          </a:prstGeom>
          <a:solidFill>
            <a:schemeClr val="lt1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  <a:p>
            <a:r>
              <a:rPr kumimoji="1" lang="ja-JP" altLang="en-US" sz="1100"/>
              <a:t>以下に指定の色セルに入力をお願いいたします。</a:t>
            </a:r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 b="1"/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色がないセルへの入力は不要です。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en-US" altLang="ja-JP" sz="1100"/>
          </a:p>
          <a:p>
            <a:r>
              <a:rPr kumimoji="1" lang="en-US" altLang="ja-JP" sz="1100"/>
              <a:t>※PC</a:t>
            </a:r>
            <a:r>
              <a:rPr kumimoji="1" lang="ja-JP" altLang="en-US" sz="1100"/>
              <a:t>作成の場合、入力は「</a:t>
            </a:r>
            <a:r>
              <a:rPr kumimoji="1" lang="en-US" altLang="ja-JP" sz="1100"/>
              <a:t>1.</a:t>
            </a:r>
            <a:r>
              <a:rPr kumimoji="1" lang="ja-JP" altLang="en-US" sz="1100"/>
              <a:t>請求書」内のみだけでよいです。</a:t>
            </a:r>
            <a:r>
              <a:rPr kumimoji="1" lang="en-US" altLang="ja-JP" sz="1100"/>
              <a:t>2</a:t>
            </a:r>
            <a:r>
              <a:rPr kumimoji="1" lang="ja-JP" altLang="en-US" sz="1100"/>
              <a:t>枚目は入力不要です。</a:t>
            </a:r>
            <a:endParaRPr kumimoji="1" lang="en-US" altLang="ja-JP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79409FFD-DF39-C0A2-6E33-101ACECBC4AB}"/>
              </a:ext>
            </a:extLst>
          </xdr:cNvPr>
          <xdr:cNvSpPr txBox="1"/>
        </xdr:nvSpPr>
        <xdr:spPr>
          <a:xfrm>
            <a:off x="10829925" y="4676775"/>
            <a:ext cx="2314575" cy="342900"/>
          </a:xfrm>
          <a:prstGeom prst="rect">
            <a:avLst/>
          </a:prstGeom>
          <a:solidFill>
            <a:srgbClr val="FFFF9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リストより入力（直接入力可）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D274ED45-4815-4D6C-C68D-1E4A5C08490C}"/>
              </a:ext>
            </a:extLst>
          </xdr:cNvPr>
          <xdr:cNvSpPr txBox="1"/>
        </xdr:nvSpPr>
        <xdr:spPr>
          <a:xfrm>
            <a:off x="10829925" y="5019675"/>
            <a:ext cx="2314575" cy="3429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入　　力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7B4291-F813-D716-F84B-A7D5DD1B5A85}"/>
              </a:ext>
            </a:extLst>
          </xdr:cNvPr>
          <xdr:cNvSpPr txBox="1"/>
        </xdr:nvSpPr>
        <xdr:spPr>
          <a:xfrm>
            <a:off x="10829925" y="5362575"/>
            <a:ext cx="2314575" cy="342900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自動計算（入力しない）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6365DD2-546A-5208-D016-C31F96351025}"/>
              </a:ext>
            </a:extLst>
          </xdr:cNvPr>
          <xdr:cNvSpPr txBox="1"/>
        </xdr:nvSpPr>
        <xdr:spPr>
          <a:xfrm>
            <a:off x="10829925" y="5705475"/>
            <a:ext cx="2314575" cy="342900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任意項目</a:t>
            </a:r>
          </a:p>
        </xdr:txBody>
      </xdr:sp>
    </xdr:grpSp>
    <xdr:clientData/>
  </xdr:twoCellAnchor>
  <xdr:twoCellAnchor>
    <xdr:from>
      <xdr:col>44</xdr:col>
      <xdr:colOff>161925</xdr:colOff>
      <xdr:row>0</xdr:row>
      <xdr:rowOff>114299</xdr:rowOff>
    </xdr:from>
    <xdr:to>
      <xdr:col>51</xdr:col>
      <xdr:colOff>114300</xdr:colOff>
      <xdr:row>11</xdr:row>
      <xdr:rowOff>9525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6CD03D-ADE8-4542-A2AE-5666A43226E8}"/>
            </a:ext>
          </a:extLst>
        </xdr:cNvPr>
        <xdr:cNvSpPr txBox="1"/>
      </xdr:nvSpPr>
      <xdr:spPr>
        <a:xfrm>
          <a:off x="10639425" y="114299"/>
          <a:ext cx="4752975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取引会社の皆様へ（提出の仕方）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0">
              <a:solidFill>
                <a:schemeClr val="tx1"/>
              </a:solidFill>
            </a:rPr>
            <a:t>1.</a:t>
          </a:r>
          <a:r>
            <a:rPr kumimoji="1" lang="ja-JP" altLang="en-US" sz="1100" b="0">
              <a:solidFill>
                <a:schemeClr val="tx1"/>
              </a:solidFill>
            </a:rPr>
            <a:t>左記の当社指定の請求書</a:t>
          </a:r>
          <a:r>
            <a:rPr kumimoji="1" lang="en-US" altLang="ja-JP" sz="1100" b="0">
              <a:solidFill>
                <a:schemeClr val="tx1"/>
              </a:solidFill>
            </a:rPr>
            <a:t>1</a:t>
          </a:r>
          <a:r>
            <a:rPr kumimoji="1" lang="ja-JP" altLang="en-US" sz="1100" b="0">
              <a:solidFill>
                <a:schemeClr val="tx1"/>
              </a:solidFill>
            </a:rPr>
            <a:t>枚目「</a:t>
          </a:r>
          <a:r>
            <a:rPr kumimoji="1" lang="en-US" altLang="ja-JP" sz="1100" b="0">
              <a:solidFill>
                <a:schemeClr val="tx1"/>
              </a:solidFill>
            </a:rPr>
            <a:t>1.</a:t>
          </a:r>
          <a:r>
            <a:rPr kumimoji="1" lang="ja-JP" altLang="en-US" sz="1100" b="0">
              <a:solidFill>
                <a:schemeClr val="tx1"/>
              </a:solidFill>
            </a:rPr>
            <a:t>請求書 に必要事項を入力してください。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　　</a:t>
          </a:r>
          <a:r>
            <a:rPr kumimoji="1" lang="en-US" altLang="ja-JP" sz="1100" b="0">
              <a:solidFill>
                <a:schemeClr val="tx1"/>
              </a:solidFill>
            </a:rPr>
            <a:t>※</a:t>
          </a:r>
          <a:r>
            <a:rPr kumimoji="1" lang="ja-JP" altLang="en-US" sz="1100" b="0">
              <a:solidFill>
                <a:schemeClr val="tx1"/>
              </a:solidFill>
            </a:rPr>
            <a:t>毎回必ず振込先（フリガナとも）入力をお願いいたします。</a:t>
          </a:r>
          <a:endParaRPr kumimoji="1" lang="en-US" altLang="ja-JP" sz="1100" b="0">
            <a:solidFill>
              <a:schemeClr val="tx1"/>
            </a:solidFill>
          </a:endParaRPr>
        </a:p>
        <a:p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en-US" altLang="ja-JP" sz="1100" b="0">
              <a:solidFill>
                <a:schemeClr val="tx1"/>
              </a:solidFill>
            </a:rPr>
            <a:t>2.</a:t>
          </a:r>
          <a:r>
            <a:rPr kumimoji="1" lang="ja-JP" altLang="en-US" sz="1100" b="0">
              <a:solidFill>
                <a:schemeClr val="tx1"/>
              </a:solidFill>
            </a:rPr>
            <a:t>請求書のご提出は</a:t>
          </a:r>
          <a:r>
            <a:rPr kumimoji="1" lang="en-US" altLang="ja-JP" sz="1100" b="0">
              <a:solidFill>
                <a:schemeClr val="tx1"/>
              </a:solidFill>
            </a:rPr>
            <a:t>3</a:t>
          </a:r>
          <a:r>
            <a:rPr kumimoji="1" lang="ja-JP" altLang="en-US" sz="1100" b="0">
              <a:solidFill>
                <a:schemeClr val="tx1"/>
              </a:solidFill>
            </a:rPr>
            <a:t>つの方法からご選択ください。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　「</a:t>
          </a:r>
          <a:r>
            <a:rPr kumimoji="1" lang="en-US" altLang="ja-JP" sz="1100" b="0">
              <a:solidFill>
                <a:schemeClr val="tx1"/>
              </a:solidFill>
            </a:rPr>
            <a:t>1.</a:t>
          </a:r>
          <a:r>
            <a:rPr kumimoji="1" lang="ja-JP" altLang="en-US" sz="1100" b="0">
              <a:solidFill>
                <a:schemeClr val="tx1"/>
              </a:solidFill>
            </a:rPr>
            <a:t>請求書と</a:t>
          </a:r>
          <a:r>
            <a:rPr kumimoji="1" lang="en-US" altLang="ja-JP" sz="1100" b="0">
              <a:solidFill>
                <a:schemeClr val="tx1"/>
              </a:solidFill>
            </a:rPr>
            <a:t>2.</a:t>
          </a:r>
          <a:r>
            <a:rPr kumimoji="1" lang="ja-JP" altLang="en-US" sz="1100" b="0">
              <a:solidFill>
                <a:schemeClr val="tx1"/>
              </a:solidFill>
            </a:rPr>
            <a:t>支払通知書」を</a:t>
          </a:r>
          <a:r>
            <a:rPr kumimoji="1" lang="en-US" altLang="ja-JP" sz="1100" b="0">
              <a:solidFill>
                <a:schemeClr val="tx1"/>
              </a:solidFill>
            </a:rPr>
            <a:t>1</a:t>
          </a:r>
          <a:r>
            <a:rPr kumimoji="1" lang="ja-JP" altLang="en-US" sz="1100" b="0">
              <a:solidFill>
                <a:schemeClr val="tx1"/>
              </a:solidFill>
            </a:rPr>
            <a:t>つの</a:t>
          </a:r>
          <a:r>
            <a:rPr kumimoji="1" lang="en-US" altLang="ja-JP" sz="1100" b="0">
              <a:solidFill>
                <a:schemeClr val="tx1"/>
              </a:solidFill>
            </a:rPr>
            <a:t>PDF</a:t>
          </a:r>
          <a:r>
            <a:rPr kumimoji="1" lang="ja-JP" altLang="en-US" sz="1100" b="0">
              <a:solidFill>
                <a:schemeClr val="tx1"/>
              </a:solidFill>
            </a:rPr>
            <a:t>にして</a:t>
          </a:r>
          <a:r>
            <a:rPr kumimoji="1" lang="en-US" altLang="ja-JP" sz="1100" b="0">
              <a:solidFill>
                <a:schemeClr val="tx1"/>
              </a:solidFill>
            </a:rPr>
            <a:t>Bill One</a:t>
          </a:r>
          <a:r>
            <a:rPr kumimoji="1" lang="ja-JP" altLang="en-US" sz="1100" b="0">
              <a:solidFill>
                <a:schemeClr val="tx1"/>
              </a:solidFill>
            </a:rPr>
            <a:t>にアップデート </a:t>
          </a:r>
          <a:r>
            <a:rPr kumimoji="1" lang="en-US" altLang="ja-JP" sz="1100" b="0">
              <a:solidFill>
                <a:schemeClr val="tx1"/>
              </a:solidFill>
            </a:rPr>
            <a:t>or</a:t>
          </a:r>
          <a:r>
            <a:rPr kumimoji="1" lang="ja-JP" altLang="en-US" sz="1100" b="0">
              <a:solidFill>
                <a:schemeClr val="tx1"/>
              </a:solidFill>
            </a:rPr>
            <a:t> 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　印刷し、</a:t>
          </a:r>
          <a:r>
            <a:rPr kumimoji="1" lang="en-US" altLang="ja-JP" sz="1100" b="0">
              <a:solidFill>
                <a:schemeClr val="tx1"/>
              </a:solidFill>
            </a:rPr>
            <a:t>2</a:t>
          </a:r>
          <a:r>
            <a:rPr kumimoji="1" lang="ja-JP" altLang="en-US" sz="1100" b="0">
              <a:solidFill>
                <a:schemeClr val="tx1"/>
              </a:solidFill>
            </a:rPr>
            <a:t>枚とも郵送 </a:t>
          </a:r>
          <a:r>
            <a:rPr kumimoji="1" lang="en-US" altLang="ja-JP" sz="1100" b="0">
              <a:solidFill>
                <a:schemeClr val="tx1"/>
              </a:solidFill>
            </a:rPr>
            <a:t>or</a:t>
          </a:r>
          <a:r>
            <a:rPr kumimoji="1" lang="ja-JP" altLang="en-US" sz="1100" b="0" baseline="0">
              <a:solidFill>
                <a:schemeClr val="tx1"/>
              </a:solidFill>
            </a:rPr>
            <a:t> </a:t>
          </a:r>
          <a:endParaRPr kumimoji="1" lang="en-US" altLang="ja-JP" sz="1100" b="0" baseline="0">
            <a:solidFill>
              <a:schemeClr val="tx1"/>
            </a:solidFill>
          </a:endParaRPr>
        </a:p>
        <a:p>
          <a:r>
            <a:rPr kumimoji="1" lang="ja-JP" altLang="en-US" sz="1100" b="0" baseline="0">
              <a:solidFill>
                <a:schemeClr val="tx1"/>
              </a:solidFill>
            </a:rPr>
            <a:t>　</a:t>
          </a:r>
          <a:r>
            <a:rPr kumimoji="1" lang="en-US" altLang="ja-JP" sz="1100" b="0" baseline="0">
              <a:solidFill>
                <a:schemeClr val="tx1"/>
              </a:solidFill>
            </a:rPr>
            <a:t>PDF</a:t>
          </a:r>
          <a:r>
            <a:rPr kumimoji="1" lang="ja-JP" altLang="en-US" sz="1100" b="0" baseline="0">
              <a:solidFill>
                <a:schemeClr val="tx1"/>
              </a:solidFill>
            </a:rPr>
            <a:t>にしてメールで提出（</a:t>
          </a:r>
          <a:r>
            <a:rPr kumimoji="1" lang="en-US" altLang="ja-JP" sz="1100" b="0" baseline="0">
              <a:solidFill>
                <a:schemeClr val="tx1"/>
              </a:solidFill>
            </a:rPr>
            <a:t>keiri@kmgk.com</a:t>
          </a:r>
          <a:r>
            <a:rPr kumimoji="1" lang="ja-JP" altLang="en-US" sz="1100" b="0" baseline="0">
              <a:solidFill>
                <a:schemeClr val="tx1"/>
              </a:solidFill>
            </a:rPr>
            <a:t> まで）</a:t>
          </a:r>
          <a:endParaRPr kumimoji="1" lang="en-US" altLang="ja-JP" sz="1100" b="0" baseline="0">
            <a:solidFill>
              <a:schemeClr val="tx1"/>
            </a:solidFill>
          </a:endParaRPr>
        </a:p>
        <a:p>
          <a:r>
            <a:rPr kumimoji="1" lang="ja-JP" altLang="en-US" sz="1100" b="0" baseline="0">
              <a:solidFill>
                <a:schemeClr val="tx1"/>
              </a:solidFill>
            </a:rPr>
            <a:t>　　</a:t>
          </a:r>
          <a:r>
            <a:rPr kumimoji="1" lang="en-US" altLang="ja-JP" sz="1100" b="0" baseline="0">
              <a:solidFill>
                <a:schemeClr val="tx1"/>
              </a:solidFill>
            </a:rPr>
            <a:t>※</a:t>
          </a:r>
          <a:r>
            <a:rPr kumimoji="1" lang="ja-JP" altLang="en-US" sz="1100" b="0" baseline="0">
              <a:solidFill>
                <a:schemeClr val="tx1"/>
              </a:solidFill>
            </a:rPr>
            <a:t>必要に応じてデータもしくはコピーを控えとして保管をお願いいたします。</a:t>
          </a:r>
          <a:endParaRPr kumimoji="1" lang="en-US" altLang="ja-JP" sz="1100" b="0" baseline="0">
            <a:solidFill>
              <a:schemeClr val="tx1"/>
            </a:solidFill>
          </a:endParaRPr>
        </a:p>
        <a:p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2E6A-F9D8-45F5-9895-1E27E6144F95}">
  <dimension ref="A1:BA83"/>
  <sheetViews>
    <sheetView tabSelected="1" view="pageBreakPreview" zoomScaleNormal="100" zoomScaleSheetLayoutView="100" workbookViewId="0">
      <selection activeCell="BB6" sqref="BB6"/>
    </sheetView>
  </sheetViews>
  <sheetFormatPr defaultColWidth="9" defaultRowHeight="13.5" x14ac:dyDescent="0.15"/>
  <cols>
    <col min="1" max="44" width="3.125" style="1" customWidth="1"/>
    <col min="45" max="16384" width="9" style="1"/>
  </cols>
  <sheetData>
    <row r="1" spans="1:52" ht="18.95" customHeight="1" x14ac:dyDescent="0.15">
      <c r="A1" s="27"/>
      <c r="L1" s="5"/>
      <c r="P1" s="57"/>
      <c r="Q1" s="57"/>
      <c r="R1" s="57"/>
      <c r="S1" s="336" t="s">
        <v>28</v>
      </c>
      <c r="T1" s="336"/>
      <c r="U1" s="336"/>
      <c r="V1" s="336"/>
      <c r="W1" s="336"/>
      <c r="X1" s="336"/>
      <c r="Y1" s="336"/>
      <c r="Z1" s="336"/>
      <c r="AA1" s="57"/>
      <c r="AP1" s="30" t="s">
        <v>57</v>
      </c>
      <c r="AQ1" s="2" t="s">
        <v>50</v>
      </c>
    </row>
    <row r="2" spans="1:52" ht="18.75" customHeight="1" x14ac:dyDescent="0.15">
      <c r="P2" s="57"/>
      <c r="Q2" s="57"/>
      <c r="R2" s="57"/>
      <c r="S2" s="336"/>
      <c r="T2" s="336"/>
      <c r="U2" s="336"/>
      <c r="V2" s="336"/>
      <c r="W2" s="336"/>
      <c r="X2" s="336"/>
      <c r="Y2" s="336"/>
      <c r="Z2" s="336"/>
      <c r="AA2" s="29"/>
      <c r="AB2" s="29" t="s">
        <v>29</v>
      </c>
      <c r="AC2" s="48"/>
      <c r="AD2" s="48"/>
      <c r="AE2" s="29" t="s">
        <v>30</v>
      </c>
      <c r="AF2" s="29" t="s">
        <v>31</v>
      </c>
      <c r="AG2" s="29" t="s">
        <v>32</v>
      </c>
      <c r="AH2" s="5"/>
      <c r="AI2" s="5"/>
      <c r="AJ2" s="4" t="s">
        <v>27</v>
      </c>
      <c r="AS2" s="23"/>
    </row>
    <row r="3" spans="1:52" ht="18.95" customHeight="1" x14ac:dyDescent="0.15">
      <c r="R3" s="57"/>
      <c r="S3" s="336"/>
      <c r="T3" s="336"/>
      <c r="U3" s="336"/>
      <c r="V3" s="336"/>
      <c r="W3" s="336"/>
      <c r="X3" s="336"/>
      <c r="Y3" s="336"/>
      <c r="Z3" s="336"/>
      <c r="AI3" s="4"/>
      <c r="AJ3" s="31" t="s">
        <v>54</v>
      </c>
    </row>
    <row r="4" spans="1:52" ht="25.5" customHeight="1" x14ac:dyDescent="0.15">
      <c r="A4" s="27" t="s">
        <v>52</v>
      </c>
      <c r="L4" s="5" t="s">
        <v>53</v>
      </c>
      <c r="R4" s="28">
        <v>2</v>
      </c>
      <c r="S4" s="28">
        <v>0</v>
      </c>
      <c r="T4" s="26"/>
      <c r="U4" s="26"/>
      <c r="V4" s="4" t="s">
        <v>0</v>
      </c>
      <c r="W4" s="26"/>
      <c r="X4" s="26"/>
      <c r="Y4" s="4" t="s">
        <v>55</v>
      </c>
      <c r="Z4" s="26"/>
      <c r="AA4" s="26"/>
      <c r="AB4" s="4" t="s">
        <v>56</v>
      </c>
      <c r="AC4" s="1" t="s">
        <v>3</v>
      </c>
    </row>
    <row r="5" spans="1:52" ht="15" customHeight="1" thickBot="1" x14ac:dyDescent="0.2">
      <c r="R5" s="54"/>
      <c r="S5" s="54"/>
      <c r="T5" s="54"/>
      <c r="U5" s="54"/>
      <c r="V5" s="54"/>
      <c r="W5" s="3"/>
      <c r="X5" s="3"/>
      <c r="Y5" s="3"/>
      <c r="Z5" s="3"/>
      <c r="AA5" s="3"/>
      <c r="AB5" s="4"/>
      <c r="AC5" s="4"/>
      <c r="AD5" s="4"/>
      <c r="AE5" s="4"/>
      <c r="AF5" s="31"/>
    </row>
    <row r="6" spans="1:52" ht="15" customHeight="1" x14ac:dyDescent="0.15">
      <c r="B6" s="193" t="s">
        <v>8</v>
      </c>
      <c r="C6" s="194"/>
      <c r="D6" s="194"/>
      <c r="E6" s="194"/>
      <c r="F6" s="194"/>
      <c r="G6" s="194"/>
      <c r="H6" s="194"/>
      <c r="I6" s="194"/>
      <c r="J6" s="194"/>
      <c r="K6" s="195"/>
      <c r="L6" s="210" t="str">
        <f>IFERROR(P32+P33,"")</f>
        <v/>
      </c>
      <c r="M6" s="211"/>
      <c r="N6" s="211"/>
      <c r="O6" s="211"/>
      <c r="P6" s="211"/>
      <c r="Q6" s="211"/>
      <c r="R6" s="211"/>
      <c r="S6" s="211"/>
      <c r="T6" s="211"/>
      <c r="U6" s="211"/>
      <c r="V6" s="42" t="s">
        <v>9</v>
      </c>
      <c r="W6" s="3"/>
      <c r="X6" s="3"/>
      <c r="Y6" s="6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8"/>
    </row>
    <row r="7" spans="1:52" ht="15" customHeight="1" thickBot="1" x14ac:dyDescent="0.2">
      <c r="B7" s="196"/>
      <c r="C7" s="197"/>
      <c r="D7" s="197"/>
      <c r="E7" s="197"/>
      <c r="F7" s="197"/>
      <c r="G7" s="197"/>
      <c r="H7" s="197"/>
      <c r="I7" s="197"/>
      <c r="J7" s="197"/>
      <c r="K7" s="198"/>
      <c r="L7" s="212"/>
      <c r="M7" s="213"/>
      <c r="N7" s="213"/>
      <c r="O7" s="213"/>
      <c r="P7" s="213"/>
      <c r="Q7" s="213"/>
      <c r="R7" s="213"/>
      <c r="S7" s="213"/>
      <c r="T7" s="213"/>
      <c r="U7" s="213"/>
      <c r="V7" s="43"/>
      <c r="W7" s="3"/>
      <c r="X7" s="3"/>
      <c r="Y7" s="9"/>
      <c r="Z7" s="202" t="s">
        <v>5</v>
      </c>
      <c r="AA7" s="202"/>
      <c r="AB7" s="202"/>
      <c r="AC7" s="223"/>
      <c r="AD7" s="223"/>
      <c r="AE7" s="62" t="s">
        <v>45</v>
      </c>
      <c r="AF7" s="223"/>
      <c r="AG7" s="223"/>
      <c r="AH7" s="64"/>
      <c r="AI7" s="64"/>
      <c r="AJ7" s="64"/>
      <c r="AK7" s="64"/>
      <c r="AL7" s="64"/>
      <c r="AM7" s="64"/>
      <c r="AN7" s="64"/>
      <c r="AO7" s="64"/>
      <c r="AP7" s="64"/>
      <c r="AQ7" s="10"/>
    </row>
    <row r="8" spans="1:52" ht="15" customHeight="1" x14ac:dyDescent="0.15">
      <c r="A8" s="27"/>
      <c r="P8" s="27"/>
      <c r="Q8" s="27"/>
      <c r="R8" s="27"/>
      <c r="S8" s="27"/>
      <c r="T8" s="27"/>
      <c r="U8" s="27"/>
      <c r="V8" s="27"/>
      <c r="W8" s="3"/>
      <c r="X8" s="3"/>
      <c r="Y8" s="15"/>
      <c r="Z8" s="75" t="s">
        <v>6</v>
      </c>
      <c r="AA8" s="75"/>
      <c r="AB8" s="75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10"/>
      <c r="AR8" s="28"/>
    </row>
    <row r="9" spans="1:52" ht="15" customHeight="1" thickBot="1" x14ac:dyDescent="0.2">
      <c r="G9" s="112" t="s">
        <v>95</v>
      </c>
      <c r="H9" s="112"/>
      <c r="I9" s="112"/>
      <c r="J9" s="112"/>
      <c r="K9" s="112"/>
      <c r="L9" s="112"/>
      <c r="M9" s="112"/>
      <c r="N9" s="112"/>
      <c r="O9" s="112"/>
      <c r="P9" s="18"/>
      <c r="Q9" s="112" t="s">
        <v>96</v>
      </c>
      <c r="R9" s="112"/>
      <c r="S9" s="112"/>
      <c r="V9" s="54"/>
      <c r="W9" s="3"/>
      <c r="X9" s="3"/>
      <c r="Y9" s="9"/>
      <c r="Z9" s="202"/>
      <c r="AA9" s="202"/>
      <c r="AB9" s="202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10"/>
    </row>
    <row r="10" spans="1:52" ht="15" customHeight="1" x14ac:dyDescent="0.15">
      <c r="B10" s="109" t="s">
        <v>47</v>
      </c>
      <c r="C10" s="221"/>
      <c r="D10" s="222"/>
      <c r="E10" s="206" t="s">
        <v>88</v>
      </c>
      <c r="F10" s="104" t="s">
        <v>90</v>
      </c>
      <c r="G10" s="219"/>
      <c r="H10" s="219"/>
      <c r="I10" s="219"/>
      <c r="J10" s="219"/>
      <c r="K10" s="219"/>
      <c r="L10" s="219"/>
      <c r="M10" s="219"/>
      <c r="N10" s="219"/>
      <c r="O10" s="215"/>
      <c r="P10" s="24"/>
      <c r="Q10" s="308"/>
      <c r="R10" s="219"/>
      <c r="S10" s="215"/>
      <c r="V10" s="54"/>
      <c r="W10" s="3"/>
      <c r="X10" s="3"/>
      <c r="Y10" s="15"/>
      <c r="Z10" s="75" t="s">
        <v>82</v>
      </c>
      <c r="AA10" s="75"/>
      <c r="AB10" s="75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10"/>
    </row>
    <row r="11" spans="1:52" ht="15" customHeight="1" thickBot="1" x14ac:dyDescent="0.2">
      <c r="B11" s="78"/>
      <c r="C11" s="76"/>
      <c r="D11" s="81"/>
      <c r="E11" s="207"/>
      <c r="F11" s="105"/>
      <c r="G11" s="220"/>
      <c r="H11" s="220"/>
      <c r="I11" s="220"/>
      <c r="J11" s="220"/>
      <c r="K11" s="220"/>
      <c r="L11" s="220"/>
      <c r="M11" s="220"/>
      <c r="N11" s="220"/>
      <c r="O11" s="216"/>
      <c r="P11" s="25"/>
      <c r="Q11" s="309"/>
      <c r="R11" s="220"/>
      <c r="S11" s="216"/>
      <c r="V11" s="54"/>
      <c r="W11" s="3"/>
      <c r="X11" s="3"/>
      <c r="Y11" s="9"/>
      <c r="Z11" s="75"/>
      <c r="AA11" s="75"/>
      <c r="AB11" s="75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10"/>
    </row>
    <row r="12" spans="1:52" ht="15" customHeight="1" thickBot="1" x14ac:dyDescent="0.2">
      <c r="Q12" s="54"/>
      <c r="R12" s="54"/>
      <c r="S12" s="54"/>
      <c r="T12" s="54"/>
      <c r="U12" s="54"/>
      <c r="V12" s="54"/>
      <c r="W12" s="3"/>
      <c r="X12" s="3"/>
      <c r="Y12" s="15"/>
      <c r="Z12" s="214" t="s">
        <v>61</v>
      </c>
      <c r="AA12" s="214"/>
      <c r="AB12" s="214"/>
      <c r="AC12" s="224"/>
      <c r="AD12" s="224"/>
      <c r="AE12" s="224"/>
      <c r="AF12" s="224"/>
      <c r="AG12" s="224"/>
      <c r="AH12" s="224"/>
      <c r="AI12" s="224"/>
      <c r="AJ12" s="224"/>
      <c r="AK12" s="224"/>
      <c r="AL12" s="39"/>
      <c r="AM12" s="39"/>
      <c r="AN12" s="39"/>
      <c r="AO12" s="39"/>
      <c r="AP12" s="65"/>
      <c r="AQ12" s="10"/>
    </row>
    <row r="13" spans="1:52" ht="14.1" customHeight="1" thickBot="1" x14ac:dyDescent="0.2">
      <c r="B13" s="93" t="s">
        <v>74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5"/>
      <c r="P13" s="54"/>
      <c r="Q13" s="54"/>
      <c r="R13" s="54"/>
      <c r="S13" s="54"/>
      <c r="T13" s="54"/>
      <c r="U13" s="54"/>
      <c r="V13" s="54"/>
      <c r="W13" s="3"/>
      <c r="X13" s="3"/>
      <c r="Y13" s="15"/>
      <c r="Z13" s="201" t="s">
        <v>7</v>
      </c>
      <c r="AA13" s="201"/>
      <c r="AB13" s="201"/>
      <c r="AC13" s="225"/>
      <c r="AD13" s="225"/>
      <c r="AE13" s="38" t="s">
        <v>45</v>
      </c>
      <c r="AF13" s="225"/>
      <c r="AG13" s="225"/>
      <c r="AH13" s="38" t="s">
        <v>45</v>
      </c>
      <c r="AI13" s="225"/>
      <c r="AJ13" s="225"/>
      <c r="AK13" s="39"/>
      <c r="AL13" s="39"/>
      <c r="AM13" s="39"/>
      <c r="AN13" s="39"/>
      <c r="AO13" s="39"/>
      <c r="AP13" s="39"/>
      <c r="AQ13" s="10"/>
    </row>
    <row r="14" spans="1:52" ht="15" customHeight="1" x14ac:dyDescent="0.15">
      <c r="B14" s="87" t="s">
        <v>77</v>
      </c>
      <c r="C14" s="88"/>
      <c r="D14" s="88"/>
      <c r="E14" s="88"/>
      <c r="F14" s="88"/>
      <c r="G14" s="89"/>
      <c r="H14" s="217" t="s">
        <v>88</v>
      </c>
      <c r="I14" s="85" t="s">
        <v>89</v>
      </c>
      <c r="J14" s="96" t="str">
        <f>IFERROR(ROUNDDOWN(IF($P$26*VLOOKUP($B$14,$AZ$31:$BA$35,2,FALSE)=0,"",$P$26*VLOOKUP($B$14,$AZ$31:$BA$35,2,0)),0),"¥0")</f>
        <v>¥0</v>
      </c>
      <c r="K14" s="96"/>
      <c r="L14" s="96"/>
      <c r="M14" s="96"/>
      <c r="N14" s="96"/>
      <c r="O14" s="97"/>
      <c r="Q14" s="54"/>
      <c r="R14" s="54"/>
      <c r="S14" s="54"/>
      <c r="T14" s="54"/>
      <c r="U14" s="54"/>
      <c r="V14" s="54"/>
      <c r="W14" s="3"/>
      <c r="X14" s="3"/>
      <c r="Y14" s="15"/>
      <c r="Z14" s="199" t="s">
        <v>80</v>
      </c>
      <c r="AA14" s="199"/>
      <c r="AB14" s="199"/>
      <c r="AC14" s="225"/>
      <c r="AD14" s="225"/>
      <c r="AE14" s="38" t="s">
        <v>45</v>
      </c>
      <c r="AF14" s="225"/>
      <c r="AG14" s="225"/>
      <c r="AH14" s="38" t="s">
        <v>45</v>
      </c>
      <c r="AI14" s="225"/>
      <c r="AJ14" s="225"/>
      <c r="AK14" s="39"/>
      <c r="AL14" s="39"/>
      <c r="AM14" s="39"/>
      <c r="AN14" s="39"/>
      <c r="AO14" s="39"/>
      <c r="AQ14" s="10"/>
    </row>
    <row r="15" spans="1:52" ht="15" customHeight="1" thickBot="1" x14ac:dyDescent="0.2">
      <c r="B15" s="90"/>
      <c r="C15" s="91"/>
      <c r="D15" s="91"/>
      <c r="E15" s="91"/>
      <c r="F15" s="91"/>
      <c r="G15" s="92"/>
      <c r="H15" s="218"/>
      <c r="I15" s="86"/>
      <c r="J15" s="98"/>
      <c r="K15" s="98"/>
      <c r="L15" s="98"/>
      <c r="M15" s="98"/>
      <c r="N15" s="98"/>
      <c r="O15" s="99"/>
      <c r="Q15" s="54"/>
      <c r="R15" s="54"/>
      <c r="S15" s="54"/>
      <c r="T15" s="54"/>
      <c r="U15" s="54"/>
      <c r="V15" s="54"/>
      <c r="W15" s="3"/>
      <c r="X15" s="3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66"/>
      <c r="AQ15" s="13"/>
      <c r="AX15" s="291" t="s">
        <v>48</v>
      </c>
      <c r="AY15" s="292"/>
      <c r="AZ15" s="293"/>
    </row>
    <row r="16" spans="1:52" ht="15" customHeight="1" x14ac:dyDescent="0.15">
      <c r="B16" s="55" t="s">
        <v>25</v>
      </c>
      <c r="C16" s="56" t="s">
        <v>108</v>
      </c>
      <c r="O16" s="56"/>
      <c r="Q16" s="54"/>
      <c r="R16" s="54"/>
      <c r="S16" s="54"/>
      <c r="T16" s="54"/>
      <c r="U16" s="54"/>
      <c r="V16" s="54"/>
      <c r="W16" s="3"/>
      <c r="X16" s="3"/>
      <c r="AX16" s="294"/>
      <c r="AY16" s="295"/>
      <c r="AZ16" s="296"/>
    </row>
    <row r="17" spans="2:53" ht="15" customHeight="1" x14ac:dyDescent="0.15">
      <c r="B17" s="55" t="s">
        <v>25</v>
      </c>
      <c r="C17" s="56" t="s">
        <v>94</v>
      </c>
      <c r="N17" s="55"/>
      <c r="O17" s="56"/>
      <c r="Q17" s="54"/>
      <c r="R17" s="54"/>
      <c r="S17" s="54"/>
      <c r="T17" s="54"/>
      <c r="U17" s="54"/>
      <c r="V17" s="54"/>
      <c r="W17" s="3"/>
      <c r="X17" s="3"/>
      <c r="AB17" s="14"/>
      <c r="AW17" s="1">
        <v>1</v>
      </c>
      <c r="AX17" s="53" t="s">
        <v>35</v>
      </c>
      <c r="AY17" s="49" t="s">
        <v>49</v>
      </c>
      <c r="AZ17" s="41">
        <v>0.1</v>
      </c>
      <c r="BA17" s="1">
        <v>0.1</v>
      </c>
    </row>
    <row r="18" spans="2:53" ht="15" customHeight="1" x14ac:dyDescent="0.15">
      <c r="B18" s="55" t="s">
        <v>25</v>
      </c>
      <c r="C18" s="56" t="s">
        <v>99</v>
      </c>
      <c r="AW18" s="1">
        <v>2</v>
      </c>
      <c r="AX18" s="16" t="s">
        <v>36</v>
      </c>
      <c r="AY18" s="50">
        <v>1</v>
      </c>
      <c r="AZ18" s="41">
        <v>0.08</v>
      </c>
      <c r="BA18" s="1">
        <v>0.08</v>
      </c>
    </row>
    <row r="19" spans="2:53" ht="15" customHeight="1" thickBot="1" x14ac:dyDescent="0.2">
      <c r="AW19" s="1">
        <v>3</v>
      </c>
      <c r="AX19" s="16" t="s">
        <v>37</v>
      </c>
      <c r="AY19" s="50">
        <v>2</v>
      </c>
      <c r="AZ19" s="40" t="s">
        <v>71</v>
      </c>
      <c r="BA19" s="1">
        <v>0</v>
      </c>
    </row>
    <row r="20" spans="2:53" ht="15" customHeight="1" x14ac:dyDescent="0.15">
      <c r="B20" s="82" t="s">
        <v>34</v>
      </c>
      <c r="C20" s="83"/>
      <c r="D20" s="83"/>
      <c r="E20" s="83"/>
      <c r="F20" s="83"/>
      <c r="G20" s="83"/>
      <c r="H20" s="84"/>
      <c r="I20" s="128" t="s">
        <v>4</v>
      </c>
      <c r="J20" s="129"/>
      <c r="K20" s="129"/>
      <c r="L20" s="129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8"/>
      <c r="AF20" s="128" t="s">
        <v>33</v>
      </c>
      <c r="AG20" s="129"/>
      <c r="AH20" s="129"/>
      <c r="AI20" s="129"/>
      <c r="AJ20" s="297"/>
      <c r="AK20" s="297"/>
      <c r="AL20" s="297"/>
      <c r="AM20" s="297"/>
      <c r="AN20" s="297"/>
      <c r="AO20" s="297"/>
      <c r="AP20" s="297"/>
      <c r="AQ20" s="298"/>
      <c r="AW20" s="1">
        <v>4</v>
      </c>
      <c r="AX20" s="16" t="s">
        <v>38</v>
      </c>
      <c r="AY20" s="50">
        <v>3</v>
      </c>
      <c r="AZ20" s="16"/>
    </row>
    <row r="21" spans="2:53" ht="15" customHeight="1" thickBot="1" x14ac:dyDescent="0.2">
      <c r="B21" s="314" t="s">
        <v>88</v>
      </c>
      <c r="C21" s="79" t="s">
        <v>91</v>
      </c>
      <c r="D21" s="310"/>
      <c r="E21" s="310"/>
      <c r="F21" s="310"/>
      <c r="G21" s="310"/>
      <c r="H21" s="311"/>
      <c r="I21" s="130"/>
      <c r="J21" s="131"/>
      <c r="K21" s="131"/>
      <c r="L21" s="131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99"/>
      <c r="AF21" s="130"/>
      <c r="AG21" s="131"/>
      <c r="AH21" s="131"/>
      <c r="AI21" s="131"/>
      <c r="AJ21" s="208"/>
      <c r="AK21" s="208"/>
      <c r="AL21" s="208"/>
      <c r="AM21" s="208"/>
      <c r="AN21" s="208"/>
      <c r="AO21" s="208"/>
      <c r="AP21" s="208"/>
      <c r="AQ21" s="299"/>
      <c r="AW21" s="1">
        <v>5</v>
      </c>
      <c r="AX21" s="16" t="s">
        <v>39</v>
      </c>
      <c r="AY21" s="50">
        <v>4</v>
      </c>
      <c r="AZ21" s="16"/>
    </row>
    <row r="22" spans="2:53" ht="15" customHeight="1" thickBot="1" x14ac:dyDescent="0.2">
      <c r="B22" s="78"/>
      <c r="C22" s="76"/>
      <c r="D22" s="312"/>
      <c r="E22" s="312"/>
      <c r="F22" s="312"/>
      <c r="G22" s="312"/>
      <c r="H22" s="313"/>
      <c r="I22" s="132"/>
      <c r="J22" s="133"/>
      <c r="K22" s="133"/>
      <c r="L22" s="133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1"/>
      <c r="AF22" s="132"/>
      <c r="AG22" s="133"/>
      <c r="AH22" s="133"/>
      <c r="AI22" s="133"/>
      <c r="AJ22" s="300"/>
      <c r="AK22" s="300"/>
      <c r="AL22" s="300"/>
      <c r="AM22" s="300"/>
      <c r="AN22" s="300"/>
      <c r="AO22" s="300"/>
      <c r="AP22" s="300"/>
      <c r="AQ22" s="301"/>
      <c r="AT22" s="7"/>
      <c r="AU22" s="7"/>
      <c r="AV22" s="7"/>
      <c r="AW22" s="1">
        <v>6</v>
      </c>
      <c r="AX22" s="16" t="s">
        <v>40</v>
      </c>
      <c r="AY22" s="50">
        <v>5</v>
      </c>
      <c r="AZ22" s="16"/>
    </row>
    <row r="23" spans="2:53" ht="15" customHeight="1" thickBot="1" x14ac:dyDescent="0.2">
      <c r="I23" s="74"/>
      <c r="J23" s="74"/>
      <c r="L23" s="74" t="s">
        <v>25</v>
      </c>
      <c r="M23" s="74" t="s">
        <v>107</v>
      </c>
      <c r="AA23" s="14"/>
      <c r="AD23" s="14"/>
      <c r="AS23" s="59"/>
      <c r="AT23" s="59"/>
      <c r="AU23" s="59"/>
      <c r="AV23" s="59"/>
      <c r="AW23" s="1">
        <v>7</v>
      </c>
      <c r="AX23" s="16" t="s">
        <v>41</v>
      </c>
      <c r="AY23" s="50">
        <v>6</v>
      </c>
      <c r="AZ23" s="16"/>
    </row>
    <row r="24" spans="2:53" ht="15" customHeight="1" x14ac:dyDescent="0.15">
      <c r="N24" s="116" t="s">
        <v>72</v>
      </c>
      <c r="O24" s="117"/>
      <c r="P24" s="117"/>
      <c r="Q24" s="117"/>
      <c r="R24" s="117"/>
      <c r="S24" s="117"/>
      <c r="T24" s="117"/>
      <c r="U24" s="117"/>
      <c r="V24" s="117"/>
      <c r="W24" s="117"/>
      <c r="X24" s="118"/>
      <c r="AA24" s="14"/>
      <c r="AC24" s="140" t="s">
        <v>14</v>
      </c>
      <c r="AD24" s="141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8"/>
      <c r="AS24" s="59"/>
      <c r="AT24" s="59"/>
      <c r="AU24" s="59"/>
      <c r="AV24" s="59"/>
      <c r="AW24" s="1">
        <v>8</v>
      </c>
      <c r="AX24" s="16" t="s">
        <v>42</v>
      </c>
      <c r="AY24" s="50">
        <v>7</v>
      </c>
      <c r="AZ24" s="16"/>
    </row>
    <row r="25" spans="2:53" ht="15" customHeight="1" thickBot="1" x14ac:dyDescent="0.2">
      <c r="N25" s="119"/>
      <c r="O25" s="120"/>
      <c r="P25" s="120"/>
      <c r="Q25" s="120"/>
      <c r="R25" s="120"/>
      <c r="S25" s="120"/>
      <c r="T25" s="120"/>
      <c r="U25" s="120"/>
      <c r="V25" s="120"/>
      <c r="W25" s="120"/>
      <c r="X25" s="121"/>
      <c r="AA25" s="14"/>
      <c r="AC25" s="302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4"/>
      <c r="AS25" s="59"/>
      <c r="AT25" s="58"/>
      <c r="AU25" s="58"/>
      <c r="AV25" s="58"/>
      <c r="AW25" s="1">
        <v>9</v>
      </c>
      <c r="AX25" s="16" t="s">
        <v>43</v>
      </c>
      <c r="AY25" s="50">
        <v>8</v>
      </c>
      <c r="AZ25" s="16"/>
    </row>
    <row r="26" spans="2:53" ht="15" customHeight="1" x14ac:dyDescent="0.15">
      <c r="B26" s="183" t="s">
        <v>102</v>
      </c>
      <c r="C26" s="184"/>
      <c r="D26" s="184"/>
      <c r="E26" s="184"/>
      <c r="F26" s="184"/>
      <c r="G26" s="185"/>
      <c r="H26" s="186" t="s">
        <v>62</v>
      </c>
      <c r="I26" s="187"/>
      <c r="J26" s="187"/>
      <c r="K26" s="187"/>
      <c r="L26" s="187"/>
      <c r="M26" s="188"/>
      <c r="N26" s="109" t="s">
        <v>10</v>
      </c>
      <c r="O26" s="110"/>
      <c r="P26" s="232"/>
      <c r="Q26" s="233"/>
      <c r="R26" s="233"/>
      <c r="S26" s="233"/>
      <c r="T26" s="233"/>
      <c r="U26" s="233"/>
      <c r="V26" s="233"/>
      <c r="W26" s="233"/>
      <c r="X26" s="19" t="s">
        <v>9</v>
      </c>
      <c r="AA26" s="14"/>
      <c r="AC26" s="302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4"/>
      <c r="AW26" s="1">
        <v>10</v>
      </c>
      <c r="AX26" s="16" t="s">
        <v>44</v>
      </c>
      <c r="AY26" s="50">
        <v>9</v>
      </c>
      <c r="AZ26" s="16"/>
    </row>
    <row r="27" spans="2:53" ht="15" customHeight="1" x14ac:dyDescent="0.15">
      <c r="B27" s="160"/>
      <c r="C27" s="161"/>
      <c r="D27" s="161"/>
      <c r="E27" s="161"/>
      <c r="F27" s="161"/>
      <c r="G27" s="162"/>
      <c r="H27" s="174" t="s">
        <v>63</v>
      </c>
      <c r="I27" s="175"/>
      <c r="J27" s="176"/>
      <c r="K27" s="339">
        <v>0.1</v>
      </c>
      <c r="L27" s="340"/>
      <c r="M27" s="341"/>
      <c r="N27" s="107"/>
      <c r="O27" s="108"/>
      <c r="P27" s="230" t="str">
        <f>IF(P26*VLOOKUP(K27,AZ17:BA19,2,FALSE)=0,"0",P26*VLOOKUP(K27,AZ17:BA19,2,FALSE))</f>
        <v>0</v>
      </c>
      <c r="Q27" s="231"/>
      <c r="R27" s="231"/>
      <c r="S27" s="231"/>
      <c r="T27" s="231"/>
      <c r="U27" s="231"/>
      <c r="V27" s="231"/>
      <c r="W27" s="231"/>
      <c r="X27" s="36" t="s">
        <v>9</v>
      </c>
      <c r="AC27" s="302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4"/>
      <c r="AW27" s="1">
        <v>11</v>
      </c>
      <c r="AX27" s="16" t="s">
        <v>51</v>
      </c>
      <c r="AY27" s="51" t="s">
        <v>45</v>
      </c>
      <c r="AZ27" s="16"/>
    </row>
    <row r="28" spans="2:53" ht="15" customHeight="1" thickBot="1" x14ac:dyDescent="0.2">
      <c r="B28" s="122" t="s">
        <v>103</v>
      </c>
      <c r="C28" s="123"/>
      <c r="D28" s="123"/>
      <c r="E28" s="123"/>
      <c r="F28" s="123"/>
      <c r="G28" s="159"/>
      <c r="H28" s="168" t="s">
        <v>62</v>
      </c>
      <c r="I28" s="169"/>
      <c r="J28" s="169"/>
      <c r="K28" s="169"/>
      <c r="L28" s="169"/>
      <c r="M28" s="170"/>
      <c r="N28" s="77" t="s">
        <v>11</v>
      </c>
      <c r="O28" s="106"/>
      <c r="P28" s="226"/>
      <c r="Q28" s="227"/>
      <c r="R28" s="227"/>
      <c r="S28" s="227"/>
      <c r="T28" s="227"/>
      <c r="U28" s="227"/>
      <c r="V28" s="227"/>
      <c r="W28" s="227"/>
      <c r="X28" s="20" t="s">
        <v>9</v>
      </c>
      <c r="AC28" s="305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7"/>
      <c r="AW28" s="1">
        <v>12</v>
      </c>
      <c r="AX28" s="16" t="s">
        <v>58</v>
      </c>
      <c r="AY28" s="51" t="s">
        <v>70</v>
      </c>
      <c r="AZ28" s="16"/>
    </row>
    <row r="29" spans="2:53" ht="15" customHeight="1" thickBot="1" x14ac:dyDescent="0.2">
      <c r="B29" s="160"/>
      <c r="C29" s="161"/>
      <c r="D29" s="161"/>
      <c r="E29" s="161"/>
      <c r="F29" s="161"/>
      <c r="G29" s="162"/>
      <c r="H29" s="174" t="s">
        <v>63</v>
      </c>
      <c r="I29" s="175"/>
      <c r="J29" s="176"/>
      <c r="K29" s="342">
        <f>K27</f>
        <v>0.1</v>
      </c>
      <c r="L29" s="343"/>
      <c r="M29" s="344"/>
      <c r="N29" s="107"/>
      <c r="O29" s="108"/>
      <c r="P29" s="228" t="str">
        <f>IF(P28*VLOOKUP(K29,AZ17:BA19,2,FALSE)=0,"0",P28*VLOOKUP(K29,AZ17:BA19,2,FALSE))</f>
        <v>0</v>
      </c>
      <c r="Q29" s="229"/>
      <c r="R29" s="229"/>
      <c r="S29" s="229"/>
      <c r="T29" s="229"/>
      <c r="U29" s="229"/>
      <c r="V29" s="229"/>
      <c r="W29" s="229"/>
      <c r="X29" s="36" t="s">
        <v>9</v>
      </c>
      <c r="AW29" s="1">
        <v>13</v>
      </c>
      <c r="AX29" s="16" t="s">
        <v>59</v>
      </c>
      <c r="AY29" s="51"/>
      <c r="AZ29" s="16"/>
    </row>
    <row r="30" spans="2:53" ht="15" customHeight="1" x14ac:dyDescent="0.15">
      <c r="B30" s="177" t="s">
        <v>104</v>
      </c>
      <c r="C30" s="178"/>
      <c r="D30" s="178"/>
      <c r="E30" s="178"/>
      <c r="F30" s="178"/>
      <c r="G30" s="179"/>
      <c r="H30" s="168" t="s">
        <v>62</v>
      </c>
      <c r="I30" s="169"/>
      <c r="J30" s="169"/>
      <c r="K30" s="169"/>
      <c r="L30" s="169"/>
      <c r="M30" s="170"/>
      <c r="N30" s="77" t="s">
        <v>12</v>
      </c>
      <c r="O30" s="106"/>
      <c r="P30" s="226"/>
      <c r="Q30" s="227"/>
      <c r="R30" s="227"/>
      <c r="S30" s="227"/>
      <c r="T30" s="227"/>
      <c r="U30" s="227"/>
      <c r="V30" s="227"/>
      <c r="W30" s="227"/>
      <c r="X30" s="63" t="s">
        <v>9</v>
      </c>
      <c r="AC30" s="244" t="s">
        <v>16</v>
      </c>
      <c r="AD30" s="245"/>
      <c r="AE30" s="234" t="s">
        <v>17</v>
      </c>
      <c r="AF30" s="221"/>
      <c r="AG30" s="110"/>
      <c r="AH30" s="334"/>
      <c r="AI30" s="332"/>
      <c r="AJ30" s="332"/>
      <c r="AK30" s="332"/>
      <c r="AL30" s="7"/>
      <c r="AM30" s="332"/>
      <c r="AN30" s="332"/>
      <c r="AO30" s="332"/>
      <c r="AP30" s="332"/>
      <c r="AQ30" s="8"/>
      <c r="AW30" s="1">
        <v>14</v>
      </c>
      <c r="AX30" s="16" t="s">
        <v>67</v>
      </c>
      <c r="AY30" s="52"/>
      <c r="AZ30" s="16"/>
    </row>
    <row r="31" spans="2:53" ht="15" customHeight="1" x14ac:dyDescent="0.15">
      <c r="B31" s="180"/>
      <c r="C31" s="181"/>
      <c r="D31" s="181"/>
      <c r="E31" s="181"/>
      <c r="F31" s="181"/>
      <c r="G31" s="182"/>
      <c r="H31" s="174" t="s">
        <v>63</v>
      </c>
      <c r="I31" s="175"/>
      <c r="J31" s="176"/>
      <c r="K31" s="342">
        <f>K29</f>
        <v>0.1</v>
      </c>
      <c r="L31" s="343"/>
      <c r="M31" s="344"/>
      <c r="N31" s="107"/>
      <c r="O31" s="108"/>
      <c r="P31" s="230" t="str">
        <f>IF(P30*VLOOKUP(K31,AZ17:BA19,2,FALSE)=0,"0",P30*VLOOKUP(K31,AZ17:BA19,2,FALSE))</f>
        <v>0</v>
      </c>
      <c r="Q31" s="231"/>
      <c r="R31" s="231"/>
      <c r="S31" s="231"/>
      <c r="T31" s="231"/>
      <c r="U31" s="231"/>
      <c r="V31" s="231"/>
      <c r="W31" s="231"/>
      <c r="X31" s="36" t="s">
        <v>9</v>
      </c>
      <c r="AC31" s="246"/>
      <c r="AD31" s="247"/>
      <c r="AE31" s="235"/>
      <c r="AF31" s="236"/>
      <c r="AG31" s="108"/>
      <c r="AH31" s="335"/>
      <c r="AI31" s="333"/>
      <c r="AJ31" s="333"/>
      <c r="AK31" s="333"/>
      <c r="AL31" s="21" t="s">
        <v>18</v>
      </c>
      <c r="AM31" s="333"/>
      <c r="AN31" s="333"/>
      <c r="AO31" s="333"/>
      <c r="AP31" s="333"/>
      <c r="AQ31" s="22" t="s">
        <v>19</v>
      </c>
      <c r="AW31" s="1">
        <v>15</v>
      </c>
      <c r="AX31" s="16" t="s">
        <v>68</v>
      </c>
      <c r="AZ31" s="317" t="s">
        <v>75</v>
      </c>
      <c r="BA31" s="317"/>
    </row>
    <row r="32" spans="2:53" ht="15" customHeight="1" x14ac:dyDescent="0.15">
      <c r="B32" s="122" t="s">
        <v>105</v>
      </c>
      <c r="C32" s="123"/>
      <c r="D32" s="123"/>
      <c r="E32" s="123"/>
      <c r="F32" s="123"/>
      <c r="G32" s="159"/>
      <c r="H32" s="168" t="s">
        <v>62</v>
      </c>
      <c r="I32" s="169"/>
      <c r="J32" s="169"/>
      <c r="K32" s="169"/>
      <c r="L32" s="169"/>
      <c r="M32" s="170"/>
      <c r="N32" s="77" t="s">
        <v>13</v>
      </c>
      <c r="O32" s="106"/>
      <c r="P32" s="315" t="str">
        <f>IF(P26="","",P28-P30)</f>
        <v/>
      </c>
      <c r="Q32" s="316"/>
      <c r="R32" s="316"/>
      <c r="S32" s="316"/>
      <c r="T32" s="316"/>
      <c r="U32" s="316"/>
      <c r="V32" s="316"/>
      <c r="W32" s="316"/>
      <c r="X32" s="20" t="s">
        <v>9</v>
      </c>
      <c r="AC32" s="246"/>
      <c r="AD32" s="247"/>
      <c r="AE32" s="259" t="s">
        <v>20</v>
      </c>
      <c r="AF32" s="79"/>
      <c r="AG32" s="270"/>
      <c r="AH32" s="256" t="s">
        <v>22</v>
      </c>
      <c r="AI32" s="257"/>
      <c r="AJ32" s="257"/>
      <c r="AK32" s="257"/>
      <c r="AL32" s="260"/>
      <c r="AM32" s="256" t="s">
        <v>23</v>
      </c>
      <c r="AN32" s="257"/>
      <c r="AO32" s="257"/>
      <c r="AP32" s="257"/>
      <c r="AQ32" s="258"/>
      <c r="AW32" s="1">
        <v>16</v>
      </c>
      <c r="AX32" s="16" t="s">
        <v>69</v>
      </c>
      <c r="AZ32" s="44" t="s">
        <v>76</v>
      </c>
      <c r="BA32" s="45">
        <v>1.5E-3</v>
      </c>
    </row>
    <row r="33" spans="1:53" ht="15" customHeight="1" x14ac:dyDescent="0.15">
      <c r="B33" s="160"/>
      <c r="C33" s="161"/>
      <c r="D33" s="161"/>
      <c r="E33" s="161"/>
      <c r="F33" s="161"/>
      <c r="G33" s="162"/>
      <c r="H33" s="174" t="s">
        <v>63</v>
      </c>
      <c r="I33" s="175"/>
      <c r="J33" s="176"/>
      <c r="K33" s="342">
        <f>K31</f>
        <v>0.1</v>
      </c>
      <c r="L33" s="343"/>
      <c r="M33" s="344"/>
      <c r="N33" s="107"/>
      <c r="O33" s="108"/>
      <c r="P33" s="230">
        <f>IF(P27="","0",P29-P31)</f>
        <v>0</v>
      </c>
      <c r="Q33" s="231"/>
      <c r="R33" s="231"/>
      <c r="S33" s="231"/>
      <c r="T33" s="231"/>
      <c r="U33" s="231"/>
      <c r="V33" s="231"/>
      <c r="W33" s="231"/>
      <c r="X33" s="36" t="s">
        <v>9</v>
      </c>
      <c r="AC33" s="246"/>
      <c r="AD33" s="247"/>
      <c r="AE33" s="269" t="s">
        <v>21</v>
      </c>
      <c r="AF33" s="75"/>
      <c r="AG33" s="106"/>
      <c r="AH33" s="259" t="s">
        <v>46</v>
      </c>
      <c r="AI33" s="326"/>
      <c r="AJ33" s="326"/>
      <c r="AK33" s="326"/>
      <c r="AL33" s="330"/>
      <c r="AM33" s="259" t="s">
        <v>46</v>
      </c>
      <c r="AN33" s="326"/>
      <c r="AO33" s="326"/>
      <c r="AP33" s="326"/>
      <c r="AQ33" s="327"/>
      <c r="AX33" s="16"/>
      <c r="AZ33" s="44" t="s">
        <v>77</v>
      </c>
      <c r="BA33" s="46">
        <v>4.0000000000000001E-3</v>
      </c>
    </row>
    <row r="34" spans="1:53" ht="15" customHeight="1" x14ac:dyDescent="0.15">
      <c r="B34" s="285" t="s">
        <v>106</v>
      </c>
      <c r="C34" s="238"/>
      <c r="D34" s="238"/>
      <c r="E34" s="238"/>
      <c r="F34" s="238"/>
      <c r="G34" s="286"/>
      <c r="H34" s="168" t="s">
        <v>62</v>
      </c>
      <c r="I34" s="169"/>
      <c r="J34" s="169"/>
      <c r="K34" s="169"/>
      <c r="L34" s="169"/>
      <c r="M34" s="170"/>
      <c r="N34" s="345" t="str">
        <f>IF(P26="","0",P26-P28)</f>
        <v>0</v>
      </c>
      <c r="O34" s="316"/>
      <c r="P34" s="316"/>
      <c r="Q34" s="316"/>
      <c r="R34" s="316"/>
      <c r="S34" s="316"/>
      <c r="T34" s="316"/>
      <c r="U34" s="316"/>
      <c r="V34" s="316"/>
      <c r="W34" s="316"/>
      <c r="X34" s="20" t="s">
        <v>9</v>
      </c>
      <c r="AC34" s="246"/>
      <c r="AD34" s="247"/>
      <c r="AE34" s="235"/>
      <c r="AF34" s="236"/>
      <c r="AG34" s="108"/>
      <c r="AH34" s="235"/>
      <c r="AI34" s="328"/>
      <c r="AJ34" s="328"/>
      <c r="AK34" s="328"/>
      <c r="AL34" s="331"/>
      <c r="AM34" s="235"/>
      <c r="AN34" s="328"/>
      <c r="AO34" s="328"/>
      <c r="AP34" s="328"/>
      <c r="AQ34" s="329"/>
      <c r="AX34" s="16"/>
      <c r="AZ34" s="47" t="s">
        <v>92</v>
      </c>
      <c r="BA34" s="47">
        <v>0</v>
      </c>
    </row>
    <row r="35" spans="1:53" ht="15" customHeight="1" thickBot="1" x14ac:dyDescent="0.2">
      <c r="B35" s="125"/>
      <c r="C35" s="126"/>
      <c r="D35" s="126"/>
      <c r="E35" s="126"/>
      <c r="F35" s="126"/>
      <c r="G35" s="287"/>
      <c r="H35" s="111" t="s">
        <v>63</v>
      </c>
      <c r="I35" s="112"/>
      <c r="J35" s="113"/>
      <c r="K35" s="288">
        <f>K33</f>
        <v>0.1</v>
      </c>
      <c r="L35" s="289"/>
      <c r="M35" s="290"/>
      <c r="N35" s="114">
        <f>IF(P27="","0",P27-P29)</f>
        <v>0</v>
      </c>
      <c r="O35" s="115"/>
      <c r="P35" s="115"/>
      <c r="Q35" s="115"/>
      <c r="R35" s="115"/>
      <c r="S35" s="115"/>
      <c r="T35" s="115"/>
      <c r="U35" s="115"/>
      <c r="V35" s="115"/>
      <c r="W35" s="115"/>
      <c r="X35" s="37" t="s">
        <v>9</v>
      </c>
      <c r="AC35" s="246"/>
      <c r="AD35" s="247"/>
      <c r="AE35" s="237" t="s">
        <v>93</v>
      </c>
      <c r="AF35" s="238"/>
      <c r="AG35" s="239"/>
      <c r="AH35" s="250" t="s">
        <v>24</v>
      </c>
      <c r="AI35" s="251"/>
      <c r="AJ35" s="324"/>
      <c r="AK35" s="324"/>
      <c r="AL35" s="324"/>
      <c r="AM35" s="324"/>
      <c r="AN35" s="324"/>
      <c r="AO35" s="324"/>
      <c r="AP35" s="324"/>
      <c r="AQ35" s="325"/>
      <c r="AX35" s="16"/>
      <c r="AZ35" s="44" t="s">
        <v>78</v>
      </c>
      <c r="BA35" s="47">
        <v>0</v>
      </c>
    </row>
    <row r="36" spans="1:53" ht="15" customHeight="1" x14ac:dyDescent="0.15">
      <c r="B36" s="55" t="s">
        <v>97</v>
      </c>
      <c r="C36" s="67" t="s">
        <v>73</v>
      </c>
      <c r="AC36" s="246"/>
      <c r="AD36" s="247"/>
      <c r="AE36" s="240"/>
      <c r="AF36" s="123"/>
      <c r="AG36" s="241"/>
      <c r="AH36" s="318"/>
      <c r="AI36" s="319"/>
      <c r="AJ36" s="319"/>
      <c r="AK36" s="319"/>
      <c r="AL36" s="319"/>
      <c r="AM36" s="319"/>
      <c r="AN36" s="319"/>
      <c r="AO36" s="319"/>
      <c r="AP36" s="319"/>
      <c r="AQ36" s="320"/>
      <c r="AX36" s="16"/>
    </row>
    <row r="37" spans="1:53" ht="15" customHeight="1" thickBot="1" x14ac:dyDescent="0.2">
      <c r="B37" s="55" t="s">
        <v>97</v>
      </c>
      <c r="C37" s="56" t="s">
        <v>100</v>
      </c>
      <c r="AC37" s="248"/>
      <c r="AD37" s="249"/>
      <c r="AE37" s="242"/>
      <c r="AF37" s="126"/>
      <c r="AG37" s="243"/>
      <c r="AH37" s="321"/>
      <c r="AI37" s="322"/>
      <c r="AJ37" s="322"/>
      <c r="AK37" s="322"/>
      <c r="AL37" s="322"/>
      <c r="AM37" s="322"/>
      <c r="AN37" s="322"/>
      <c r="AO37" s="322"/>
      <c r="AP37" s="322"/>
      <c r="AQ37" s="323"/>
      <c r="AX37" s="16"/>
    </row>
    <row r="38" spans="1:53" ht="15" customHeight="1" x14ac:dyDescent="0.15">
      <c r="B38" s="55" t="s">
        <v>97</v>
      </c>
      <c r="C38" s="56" t="s">
        <v>85</v>
      </c>
      <c r="AC38" s="55" t="s">
        <v>25</v>
      </c>
      <c r="AD38" s="56" t="s">
        <v>26</v>
      </c>
      <c r="AX38" s="16"/>
    </row>
    <row r="39" spans="1:53" ht="15" customHeight="1" x14ac:dyDescent="0.15">
      <c r="B39" s="55" t="s">
        <v>97</v>
      </c>
      <c r="C39" s="56" t="s">
        <v>15</v>
      </c>
      <c r="AC39" s="55" t="s">
        <v>25</v>
      </c>
      <c r="AD39" s="56" t="s">
        <v>83</v>
      </c>
      <c r="AX39" s="17"/>
    </row>
    <row r="40" spans="1:53" ht="15" customHeight="1" x14ac:dyDescent="0.15"/>
    <row r="41" spans="1:53" ht="18.75" customHeight="1" x14ac:dyDescent="0.15">
      <c r="O41" s="57"/>
      <c r="P41" s="57"/>
      <c r="Q41" s="57"/>
      <c r="R41" s="57"/>
      <c r="S41" s="336" t="s">
        <v>84</v>
      </c>
      <c r="T41" s="336"/>
      <c r="U41" s="336"/>
      <c r="V41" s="336"/>
      <c r="W41" s="336"/>
      <c r="X41" s="336"/>
      <c r="Y41" s="336"/>
      <c r="Z41" s="336"/>
      <c r="AA41" s="57"/>
      <c r="AC41" s="3"/>
      <c r="AD41" s="3"/>
      <c r="AE41" s="3"/>
      <c r="AF41" s="3"/>
      <c r="AH41" s="4"/>
      <c r="AI41" s="4"/>
      <c r="AJ41" s="4"/>
      <c r="AO41" s="14"/>
      <c r="AQ41" s="30"/>
    </row>
    <row r="42" spans="1:53" ht="18.75" customHeight="1" x14ac:dyDescent="0.15">
      <c r="O42" s="57"/>
      <c r="P42" s="57"/>
      <c r="Q42" s="57"/>
      <c r="R42" s="57"/>
      <c r="S42" s="336"/>
      <c r="T42" s="336"/>
      <c r="U42" s="336"/>
      <c r="V42" s="336"/>
      <c r="W42" s="336"/>
      <c r="X42" s="336"/>
      <c r="Y42" s="336"/>
      <c r="Z42" s="336"/>
      <c r="AA42" s="57"/>
      <c r="AB42" s="68" t="s">
        <v>29</v>
      </c>
      <c r="AC42" s="4" t="str">
        <f>IF(AC2="","",AC2)</f>
        <v/>
      </c>
      <c r="AD42" s="4" t="str">
        <f>IF(AD2="","",AD2)</f>
        <v/>
      </c>
      <c r="AE42" s="3" t="s">
        <v>30</v>
      </c>
      <c r="AF42" s="3" t="s">
        <v>31</v>
      </c>
      <c r="AG42" s="3" t="s">
        <v>32</v>
      </c>
      <c r="AH42" s="4"/>
      <c r="AI42" s="4"/>
      <c r="AJ42" s="4" t="s">
        <v>27</v>
      </c>
      <c r="AS42" s="32"/>
      <c r="AT42" s="33"/>
      <c r="AX42" s="34"/>
    </row>
    <row r="43" spans="1:53" ht="18.75" customHeight="1" x14ac:dyDescent="0.15">
      <c r="O43" s="57"/>
      <c r="P43" s="57"/>
      <c r="Q43" s="57"/>
      <c r="R43" s="57"/>
      <c r="S43" s="336"/>
      <c r="T43" s="336"/>
      <c r="U43" s="336"/>
      <c r="V43" s="336"/>
      <c r="W43" s="336"/>
      <c r="X43" s="336"/>
      <c r="Y43" s="336"/>
      <c r="Z43" s="336"/>
      <c r="AA43" s="57"/>
      <c r="AB43" s="3"/>
      <c r="AC43" s="3"/>
      <c r="AD43" s="3"/>
      <c r="AE43" s="3"/>
      <c r="AF43" s="4"/>
      <c r="AG43" s="4"/>
      <c r="AH43" s="4"/>
      <c r="AJ43" s="31" t="s">
        <v>54</v>
      </c>
      <c r="AO43" s="69"/>
      <c r="AS43" s="33"/>
      <c r="AT43" s="33"/>
      <c r="AX43" s="34"/>
    </row>
    <row r="44" spans="1:53" ht="30" customHeight="1" x14ac:dyDescent="0.15">
      <c r="A44" s="346" t="str">
        <f>IF(AC10="","",AC10)</f>
        <v/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5" t="s">
        <v>53</v>
      </c>
      <c r="R44" s="4">
        <v>2</v>
      </c>
      <c r="S44" s="4">
        <v>0</v>
      </c>
      <c r="T44" s="4">
        <f>INT(MOD((T4*10+U4)+IF(W4*10+X4=12,1,0),100)/10)</f>
        <v>0</v>
      </c>
      <c r="U44" s="4">
        <f>MOD(MOD((T4*10+U4)+IF(W4*10+X4=12,1,0),100),10)</f>
        <v>0</v>
      </c>
      <c r="V44" s="5" t="s">
        <v>0</v>
      </c>
      <c r="W44" s="4">
        <f>INT((MOD(W4*10+X4,12)+1)/10)</f>
        <v>0</v>
      </c>
      <c r="X44" s="4">
        <f>MOD(MOD(W4*10+X4,12)+1,10)</f>
        <v>1</v>
      </c>
      <c r="Y44" s="5" t="s">
        <v>1</v>
      </c>
      <c r="Z44" s="4">
        <v>1</v>
      </c>
      <c r="AA44" s="4">
        <v>0</v>
      </c>
      <c r="AB44" s="5" t="s">
        <v>2</v>
      </c>
      <c r="AC44" s="1" t="s">
        <v>86</v>
      </c>
      <c r="AO44" s="70"/>
      <c r="AZ44" s="34"/>
    </row>
    <row r="45" spans="1:53" ht="15" customHeight="1" x14ac:dyDescent="0.15">
      <c r="R45" s="71" t="s">
        <v>87</v>
      </c>
    </row>
    <row r="46" spans="1:53" ht="15" customHeight="1" thickBot="1" x14ac:dyDescent="0.2">
      <c r="R46" s="54"/>
      <c r="S46" s="54"/>
      <c r="T46" s="54"/>
      <c r="U46" s="54"/>
      <c r="V46" s="54"/>
      <c r="W46" s="3"/>
      <c r="X46" s="3"/>
      <c r="Y46" s="3"/>
      <c r="Z46" s="3"/>
      <c r="AA46" s="3"/>
      <c r="AB46" s="4"/>
      <c r="AC46" s="4"/>
      <c r="AD46" s="4"/>
      <c r="AE46" s="4"/>
      <c r="AF46" s="31"/>
    </row>
    <row r="47" spans="1:53" ht="15" customHeight="1" x14ac:dyDescent="0.15">
      <c r="B47" s="193" t="s">
        <v>8</v>
      </c>
      <c r="C47" s="194"/>
      <c r="D47" s="194"/>
      <c r="E47" s="194"/>
      <c r="F47" s="194"/>
      <c r="G47" s="194"/>
      <c r="H47" s="194"/>
      <c r="I47" s="194"/>
      <c r="J47" s="194"/>
      <c r="K47" s="195"/>
      <c r="L47" s="189" t="str">
        <f>IF(L6="","",L6)</f>
        <v/>
      </c>
      <c r="M47" s="190"/>
      <c r="N47" s="190"/>
      <c r="O47" s="190"/>
      <c r="P47" s="190"/>
      <c r="Q47" s="190"/>
      <c r="R47" s="190"/>
      <c r="S47" s="190"/>
      <c r="T47" s="190"/>
      <c r="U47" s="190"/>
      <c r="V47" s="42" t="s">
        <v>9</v>
      </c>
      <c r="W47" s="3"/>
      <c r="Y47" s="6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8"/>
    </row>
    <row r="48" spans="1:53" ht="15" customHeight="1" thickBot="1" x14ac:dyDescent="0.2">
      <c r="B48" s="196"/>
      <c r="C48" s="197"/>
      <c r="D48" s="197"/>
      <c r="E48" s="197"/>
      <c r="F48" s="197"/>
      <c r="G48" s="197"/>
      <c r="H48" s="197"/>
      <c r="I48" s="197"/>
      <c r="J48" s="197"/>
      <c r="K48" s="198"/>
      <c r="L48" s="191"/>
      <c r="M48" s="192"/>
      <c r="N48" s="192"/>
      <c r="O48" s="192"/>
      <c r="P48" s="192"/>
      <c r="Q48" s="192"/>
      <c r="R48" s="192"/>
      <c r="S48" s="192"/>
      <c r="T48" s="192"/>
      <c r="U48" s="192"/>
      <c r="V48" s="43"/>
      <c r="W48" s="3"/>
      <c r="Y48" s="9"/>
      <c r="Z48" s="202" t="s">
        <v>5</v>
      </c>
      <c r="AA48" s="202"/>
      <c r="AB48" s="202"/>
      <c r="AC48" s="202">
        <v>737</v>
      </c>
      <c r="AD48" s="202"/>
      <c r="AE48" s="62" t="s">
        <v>45</v>
      </c>
      <c r="AF48" s="202">
        <v>112</v>
      </c>
      <c r="AG48" s="202"/>
      <c r="AH48" s="64"/>
      <c r="AI48" s="64"/>
      <c r="AJ48" s="64"/>
      <c r="AK48" s="64"/>
      <c r="AL48" s="64"/>
      <c r="AM48" s="64"/>
      <c r="AN48" s="64"/>
      <c r="AO48" s="64"/>
      <c r="AP48" s="64"/>
      <c r="AQ48" s="10"/>
    </row>
    <row r="49" spans="1:51" ht="15" customHeight="1" x14ac:dyDescent="0.15">
      <c r="A49" s="27"/>
      <c r="P49" s="18"/>
      <c r="T49" s="27"/>
      <c r="U49" s="27"/>
      <c r="V49" s="27"/>
      <c r="W49" s="3"/>
      <c r="X49" s="3"/>
      <c r="Y49" s="15"/>
      <c r="Z49" s="201" t="s">
        <v>6</v>
      </c>
      <c r="AA49" s="201"/>
      <c r="AB49" s="201"/>
      <c r="AC49" s="203" t="s">
        <v>109</v>
      </c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10"/>
      <c r="AR49" s="4"/>
      <c r="AY49" s="35"/>
    </row>
    <row r="50" spans="1:51" ht="15" customHeight="1" thickBot="1" x14ac:dyDescent="0.2">
      <c r="Q50" s="112" t="s">
        <v>96</v>
      </c>
      <c r="R50" s="112"/>
      <c r="S50" s="112"/>
      <c r="V50" s="54"/>
      <c r="W50" s="3"/>
      <c r="X50" s="3"/>
      <c r="Y50" s="9"/>
      <c r="Z50" s="202"/>
      <c r="AA50" s="202"/>
      <c r="AB50" s="202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10"/>
      <c r="AY50" s="34"/>
    </row>
    <row r="51" spans="1:51" ht="15" customHeight="1" x14ac:dyDescent="0.15">
      <c r="B51" s="109" t="s">
        <v>47</v>
      </c>
      <c r="C51" s="221"/>
      <c r="D51" s="222"/>
      <c r="E51" s="206" t="s">
        <v>88</v>
      </c>
      <c r="F51" s="104" t="s">
        <v>90</v>
      </c>
      <c r="G51" s="102" t="str">
        <f>IF(G10="","",G10)</f>
        <v/>
      </c>
      <c r="H51" s="102" t="str">
        <f t="shared" ref="H51:N51" si="0">IF(H10="","",H10)</f>
        <v/>
      </c>
      <c r="I51" s="102" t="str">
        <f t="shared" si="0"/>
        <v/>
      </c>
      <c r="J51" s="102" t="str">
        <f t="shared" si="0"/>
        <v/>
      </c>
      <c r="K51" s="102" t="str">
        <f t="shared" si="0"/>
        <v/>
      </c>
      <c r="L51" s="102" t="str">
        <f t="shared" si="0"/>
        <v/>
      </c>
      <c r="M51" s="102" t="str">
        <f t="shared" si="0"/>
        <v/>
      </c>
      <c r="N51" s="102" t="str">
        <f t="shared" si="0"/>
        <v/>
      </c>
      <c r="O51" s="100" t="str">
        <f>IF(O10="","",O10)</f>
        <v/>
      </c>
      <c r="P51" s="24"/>
      <c r="Q51" s="283" t="str">
        <f>IF(Q10="","",Q10)</f>
        <v/>
      </c>
      <c r="R51" s="102" t="str">
        <f>IF(R10="","",R10)</f>
        <v/>
      </c>
      <c r="S51" s="100" t="str">
        <f>IF(S10="","",S10)</f>
        <v/>
      </c>
      <c r="V51" s="54"/>
      <c r="W51" s="3"/>
      <c r="X51" s="3"/>
      <c r="Y51" s="15"/>
      <c r="Z51" s="75" t="s">
        <v>82</v>
      </c>
      <c r="AA51" s="75"/>
      <c r="AB51" s="75"/>
      <c r="AC51" s="203" t="s">
        <v>110</v>
      </c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10"/>
      <c r="AY51" s="34"/>
    </row>
    <row r="52" spans="1:51" ht="15" customHeight="1" thickBot="1" x14ac:dyDescent="0.2">
      <c r="B52" s="78"/>
      <c r="C52" s="76"/>
      <c r="D52" s="81"/>
      <c r="E52" s="207"/>
      <c r="F52" s="105"/>
      <c r="G52" s="103"/>
      <c r="H52" s="103"/>
      <c r="I52" s="103"/>
      <c r="J52" s="103"/>
      <c r="K52" s="103"/>
      <c r="L52" s="103"/>
      <c r="M52" s="103"/>
      <c r="N52" s="103"/>
      <c r="O52" s="101"/>
      <c r="P52" s="25"/>
      <c r="Q52" s="284"/>
      <c r="R52" s="103"/>
      <c r="S52" s="101"/>
      <c r="V52" s="54"/>
      <c r="W52" s="3"/>
      <c r="X52" s="3"/>
      <c r="Y52" s="9"/>
      <c r="Z52" s="75"/>
      <c r="AA52" s="75"/>
      <c r="AB52" s="75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10"/>
    </row>
    <row r="53" spans="1:51" ht="15" customHeight="1" thickBot="1" x14ac:dyDescent="0.2">
      <c r="Q53" s="54"/>
      <c r="R53" s="54"/>
      <c r="S53" s="54"/>
      <c r="T53" s="54"/>
      <c r="U53" s="54"/>
      <c r="V53" s="54"/>
      <c r="W53" s="3"/>
      <c r="X53" s="3"/>
      <c r="Y53" s="15"/>
      <c r="Z53" s="200" t="s">
        <v>61</v>
      </c>
      <c r="AA53" s="200"/>
      <c r="AB53" s="200"/>
      <c r="AC53" s="205" t="s">
        <v>111</v>
      </c>
      <c r="AD53" s="205"/>
      <c r="AE53" s="205"/>
      <c r="AF53" s="205"/>
      <c r="AG53" s="205"/>
      <c r="AH53" s="205"/>
      <c r="AI53" s="205"/>
      <c r="AJ53" s="205"/>
      <c r="AK53" s="205"/>
      <c r="AL53" s="39"/>
      <c r="AM53" s="39"/>
      <c r="AN53" s="39"/>
      <c r="AO53" s="39"/>
      <c r="AP53" s="39"/>
      <c r="AQ53" s="10"/>
    </row>
    <row r="54" spans="1:51" ht="15" customHeight="1" thickBot="1" x14ac:dyDescent="0.2">
      <c r="B54" s="93" t="s">
        <v>74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5"/>
      <c r="P54" s="54"/>
      <c r="Q54" s="54"/>
      <c r="R54" s="54"/>
      <c r="S54" s="54"/>
      <c r="T54" s="54"/>
      <c r="U54" s="54"/>
      <c r="V54" s="54"/>
      <c r="W54" s="3"/>
      <c r="X54" s="3"/>
      <c r="Y54" s="15"/>
      <c r="Z54" s="199" t="s">
        <v>7</v>
      </c>
      <c r="AA54" s="199"/>
      <c r="AB54" s="199"/>
      <c r="AC54" s="347" t="s">
        <v>112</v>
      </c>
      <c r="AD54" s="199"/>
      <c r="AE54" s="38" t="s">
        <v>45</v>
      </c>
      <c r="AF54" s="199">
        <v>71</v>
      </c>
      <c r="AG54" s="199"/>
      <c r="AH54" s="38" t="s">
        <v>45</v>
      </c>
      <c r="AI54" s="199">
        <v>2266</v>
      </c>
      <c r="AJ54" s="199"/>
      <c r="AK54" s="39"/>
      <c r="AL54" s="39"/>
      <c r="AM54" s="39"/>
      <c r="AN54" s="39"/>
      <c r="AO54" s="39"/>
      <c r="AP54" s="39"/>
      <c r="AQ54" s="10"/>
    </row>
    <row r="55" spans="1:51" ht="15" customHeight="1" x14ac:dyDescent="0.15">
      <c r="B55" s="271" t="str">
        <f>IF(B14="","",B14)</f>
        <v>準会員（0.004）</v>
      </c>
      <c r="C55" s="272"/>
      <c r="D55" s="272"/>
      <c r="E55" s="272"/>
      <c r="F55" s="272"/>
      <c r="G55" s="273"/>
      <c r="H55" s="337" t="s">
        <v>88</v>
      </c>
      <c r="I55" s="277" t="s">
        <v>89</v>
      </c>
      <c r="J55" s="279" t="str">
        <f>IF(J14="","",J14)</f>
        <v>¥0</v>
      </c>
      <c r="K55" s="279"/>
      <c r="L55" s="279"/>
      <c r="M55" s="279"/>
      <c r="N55" s="279"/>
      <c r="O55" s="280"/>
      <c r="Q55" s="54"/>
      <c r="R55" s="54"/>
      <c r="S55" s="54"/>
      <c r="T55" s="54"/>
      <c r="U55" s="54"/>
      <c r="V55" s="54"/>
      <c r="W55" s="3"/>
      <c r="X55" s="3"/>
      <c r="Y55" s="15"/>
      <c r="Z55" s="199" t="s">
        <v>80</v>
      </c>
      <c r="AA55" s="199"/>
      <c r="AB55" s="199"/>
      <c r="AC55" s="347" t="s">
        <v>112</v>
      </c>
      <c r="AD55" s="199"/>
      <c r="AE55" s="14" t="s">
        <v>45</v>
      </c>
      <c r="AF55" s="75">
        <v>74</v>
      </c>
      <c r="AG55" s="75"/>
      <c r="AH55" s="14" t="s">
        <v>45</v>
      </c>
      <c r="AI55" s="75">
        <v>6942</v>
      </c>
      <c r="AJ55" s="75"/>
      <c r="AQ55" s="10"/>
    </row>
    <row r="56" spans="1:51" ht="15" customHeight="1" thickBot="1" x14ac:dyDescent="0.2">
      <c r="B56" s="274"/>
      <c r="C56" s="275"/>
      <c r="D56" s="275"/>
      <c r="E56" s="275"/>
      <c r="F56" s="275"/>
      <c r="G56" s="276"/>
      <c r="H56" s="338"/>
      <c r="I56" s="278"/>
      <c r="J56" s="281"/>
      <c r="K56" s="281"/>
      <c r="L56" s="281"/>
      <c r="M56" s="281"/>
      <c r="N56" s="281"/>
      <c r="O56" s="282"/>
      <c r="Q56" s="54"/>
      <c r="R56" s="54"/>
      <c r="S56" s="54"/>
      <c r="T56" s="54"/>
      <c r="U56" s="54"/>
      <c r="V56" s="54"/>
      <c r="W56" s="3"/>
      <c r="X56" s="3"/>
      <c r="Y56" s="11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13"/>
    </row>
    <row r="57" spans="1:51" ht="15" customHeight="1" x14ac:dyDescent="0.15">
      <c r="B57" s="55" t="s">
        <v>25</v>
      </c>
      <c r="C57" s="56" t="s">
        <v>81</v>
      </c>
      <c r="D57" s="72"/>
      <c r="E57" s="72"/>
      <c r="F57" s="72"/>
      <c r="G57" s="60"/>
      <c r="H57" s="60"/>
      <c r="I57" s="61"/>
      <c r="J57" s="61"/>
      <c r="K57" s="61"/>
      <c r="L57" s="61"/>
      <c r="M57" s="61"/>
      <c r="Q57" s="54"/>
      <c r="R57" s="54"/>
      <c r="S57" s="54"/>
      <c r="T57" s="54"/>
      <c r="U57" s="54"/>
      <c r="V57" s="54"/>
      <c r="W57" s="3"/>
      <c r="X57" s="3"/>
    </row>
    <row r="58" spans="1:51" ht="15" customHeight="1" x14ac:dyDescent="0.15">
      <c r="B58" s="55" t="s">
        <v>25</v>
      </c>
      <c r="C58" s="56" t="s">
        <v>79</v>
      </c>
      <c r="N58" s="55"/>
      <c r="O58" s="56"/>
      <c r="Q58" s="54"/>
      <c r="R58" s="54"/>
      <c r="S58" s="54"/>
      <c r="T58" s="54"/>
      <c r="U58" s="54"/>
      <c r="V58" s="54"/>
      <c r="W58" s="3"/>
      <c r="X58" s="3"/>
      <c r="AB58" s="14"/>
    </row>
    <row r="59" spans="1:51" ht="15" customHeight="1" x14ac:dyDescent="0.15">
      <c r="B59" s="55" t="s">
        <v>25</v>
      </c>
      <c r="C59" s="56" t="s">
        <v>101</v>
      </c>
    </row>
    <row r="60" spans="1:51" ht="15" customHeight="1" thickBot="1" x14ac:dyDescent="0.2">
      <c r="B60" s="55"/>
      <c r="C60" s="56"/>
    </row>
    <row r="61" spans="1:51" ht="15" customHeight="1" x14ac:dyDescent="0.15">
      <c r="B61" s="82" t="s">
        <v>34</v>
      </c>
      <c r="C61" s="83"/>
      <c r="D61" s="83"/>
      <c r="E61" s="83"/>
      <c r="F61" s="83"/>
      <c r="G61" s="83"/>
      <c r="H61" s="84"/>
      <c r="I61" s="128" t="s">
        <v>4</v>
      </c>
      <c r="J61" s="129"/>
      <c r="K61" s="129"/>
      <c r="L61" s="129"/>
      <c r="M61" s="134" t="str">
        <f>IF(M20="","",M20)</f>
        <v/>
      </c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5"/>
      <c r="AF61" s="128" t="s">
        <v>33</v>
      </c>
      <c r="AG61" s="129"/>
      <c r="AH61" s="129"/>
      <c r="AI61" s="129"/>
      <c r="AJ61" s="134" t="str">
        <f>IF(AJ20="","",AJ20)</f>
        <v/>
      </c>
      <c r="AK61" s="134"/>
      <c r="AL61" s="134"/>
      <c r="AM61" s="134"/>
      <c r="AN61" s="134"/>
      <c r="AO61" s="134"/>
      <c r="AP61" s="134"/>
      <c r="AQ61" s="135"/>
    </row>
    <row r="62" spans="1:51" ht="15" customHeight="1" x14ac:dyDescent="0.15">
      <c r="B62" s="77" t="s">
        <v>88</v>
      </c>
      <c r="C62" s="75" t="s">
        <v>91</v>
      </c>
      <c r="D62" s="79" t="str">
        <f>IF(D21="","",D21)</f>
        <v/>
      </c>
      <c r="E62" s="79"/>
      <c r="F62" s="79"/>
      <c r="G62" s="79"/>
      <c r="H62" s="80"/>
      <c r="I62" s="130"/>
      <c r="J62" s="131"/>
      <c r="K62" s="131"/>
      <c r="L62" s="131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7"/>
      <c r="AF62" s="130"/>
      <c r="AG62" s="131"/>
      <c r="AH62" s="131"/>
      <c r="AI62" s="131"/>
      <c r="AJ62" s="136"/>
      <c r="AK62" s="136"/>
      <c r="AL62" s="136"/>
      <c r="AM62" s="136"/>
      <c r="AN62" s="136"/>
      <c r="AO62" s="136"/>
      <c r="AP62" s="136"/>
      <c r="AQ62" s="137"/>
    </row>
    <row r="63" spans="1:51" ht="15" customHeight="1" thickBot="1" x14ac:dyDescent="0.2">
      <c r="B63" s="78"/>
      <c r="C63" s="76"/>
      <c r="D63" s="76"/>
      <c r="E63" s="76"/>
      <c r="F63" s="76"/>
      <c r="G63" s="76"/>
      <c r="H63" s="81"/>
      <c r="I63" s="132"/>
      <c r="J63" s="133"/>
      <c r="K63" s="133"/>
      <c r="L63" s="133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9"/>
      <c r="AF63" s="132"/>
      <c r="AG63" s="133"/>
      <c r="AH63" s="133"/>
      <c r="AI63" s="133"/>
      <c r="AJ63" s="138"/>
      <c r="AK63" s="138"/>
      <c r="AL63" s="138"/>
      <c r="AM63" s="138"/>
      <c r="AN63" s="138"/>
      <c r="AO63" s="138"/>
      <c r="AP63" s="138"/>
      <c r="AQ63" s="139"/>
    </row>
    <row r="64" spans="1:51" ht="15" customHeight="1" thickBot="1" x14ac:dyDescent="0.2">
      <c r="Q64" s="55"/>
      <c r="R64" s="56"/>
      <c r="AA64" s="14"/>
    </row>
    <row r="65" spans="2:43" ht="15" customHeight="1" x14ac:dyDescent="0.15">
      <c r="N65" s="116" t="s">
        <v>72</v>
      </c>
      <c r="O65" s="117"/>
      <c r="P65" s="117"/>
      <c r="Q65" s="117"/>
      <c r="R65" s="117"/>
      <c r="S65" s="117"/>
      <c r="T65" s="117"/>
      <c r="U65" s="117"/>
      <c r="V65" s="117"/>
      <c r="W65" s="117"/>
      <c r="X65" s="118"/>
      <c r="AA65" s="14"/>
      <c r="AC65" s="140" t="s">
        <v>14</v>
      </c>
      <c r="AD65" s="141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8"/>
    </row>
    <row r="66" spans="2:43" ht="15" customHeight="1" thickBot="1" x14ac:dyDescent="0.2">
      <c r="N66" s="119"/>
      <c r="O66" s="120"/>
      <c r="P66" s="120"/>
      <c r="Q66" s="120"/>
      <c r="R66" s="120"/>
      <c r="S66" s="120"/>
      <c r="T66" s="120"/>
      <c r="U66" s="120"/>
      <c r="V66" s="120"/>
      <c r="W66" s="120"/>
      <c r="X66" s="121"/>
      <c r="AA66" s="14"/>
      <c r="AC66" s="122" t="str">
        <f>IF(AC25="","",AC25)</f>
        <v/>
      </c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4"/>
    </row>
    <row r="67" spans="2:43" ht="15" customHeight="1" x14ac:dyDescent="0.15">
      <c r="B67" s="183" t="s">
        <v>60</v>
      </c>
      <c r="C67" s="184"/>
      <c r="D67" s="184"/>
      <c r="E67" s="184"/>
      <c r="F67" s="184"/>
      <c r="G67" s="185"/>
      <c r="H67" s="186" t="s">
        <v>62</v>
      </c>
      <c r="I67" s="187"/>
      <c r="J67" s="187"/>
      <c r="K67" s="187"/>
      <c r="L67" s="187"/>
      <c r="M67" s="188"/>
      <c r="N67" s="109" t="s">
        <v>10</v>
      </c>
      <c r="O67" s="110"/>
      <c r="P67" s="142" t="str">
        <f>IF(P26="","",P26)</f>
        <v/>
      </c>
      <c r="Q67" s="143"/>
      <c r="R67" s="143"/>
      <c r="S67" s="143"/>
      <c r="T67" s="143"/>
      <c r="U67" s="143"/>
      <c r="V67" s="143"/>
      <c r="W67" s="143"/>
      <c r="X67" s="19" t="s">
        <v>9</v>
      </c>
      <c r="AA67" s="14"/>
      <c r="AC67" s="122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4"/>
    </row>
    <row r="68" spans="2:43" ht="15" customHeight="1" x14ac:dyDescent="0.15">
      <c r="B68" s="160"/>
      <c r="C68" s="161"/>
      <c r="D68" s="161"/>
      <c r="E68" s="161"/>
      <c r="F68" s="161"/>
      <c r="G68" s="162"/>
      <c r="H68" s="174" t="s">
        <v>63</v>
      </c>
      <c r="I68" s="175"/>
      <c r="J68" s="176"/>
      <c r="K68" s="171">
        <v>0.1</v>
      </c>
      <c r="L68" s="172"/>
      <c r="M68" s="173"/>
      <c r="N68" s="107"/>
      <c r="O68" s="108"/>
      <c r="P68" s="156" t="str">
        <f t="shared" ref="P68:P74" si="1">IF(P27="","",P27)</f>
        <v>0</v>
      </c>
      <c r="Q68" s="157"/>
      <c r="R68" s="157"/>
      <c r="S68" s="157"/>
      <c r="T68" s="157"/>
      <c r="U68" s="157"/>
      <c r="V68" s="157"/>
      <c r="W68" s="157"/>
      <c r="X68" s="36" t="s">
        <v>9</v>
      </c>
      <c r="AC68" s="122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4"/>
    </row>
    <row r="69" spans="2:43" ht="15" customHeight="1" thickBot="1" x14ac:dyDescent="0.2">
      <c r="B69" s="122" t="s">
        <v>64</v>
      </c>
      <c r="C69" s="123"/>
      <c r="D69" s="123"/>
      <c r="E69" s="123"/>
      <c r="F69" s="123"/>
      <c r="G69" s="159"/>
      <c r="H69" s="168" t="s">
        <v>62</v>
      </c>
      <c r="I69" s="169"/>
      <c r="J69" s="169"/>
      <c r="K69" s="169"/>
      <c r="L69" s="169"/>
      <c r="M69" s="170"/>
      <c r="N69" s="77" t="s">
        <v>11</v>
      </c>
      <c r="O69" s="106"/>
      <c r="P69" s="158" t="str">
        <f t="shared" si="1"/>
        <v/>
      </c>
      <c r="Q69" s="151"/>
      <c r="R69" s="151"/>
      <c r="S69" s="151"/>
      <c r="T69" s="151"/>
      <c r="U69" s="151"/>
      <c r="V69" s="151"/>
      <c r="W69" s="151"/>
      <c r="X69" s="20" t="s">
        <v>9</v>
      </c>
      <c r="AC69" s="125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7"/>
    </row>
    <row r="70" spans="2:43" ht="15" customHeight="1" thickBot="1" x14ac:dyDescent="0.2">
      <c r="B70" s="160"/>
      <c r="C70" s="161"/>
      <c r="D70" s="161"/>
      <c r="E70" s="161"/>
      <c r="F70" s="161"/>
      <c r="G70" s="162"/>
      <c r="H70" s="174" t="s">
        <v>63</v>
      </c>
      <c r="I70" s="175"/>
      <c r="J70" s="176"/>
      <c r="K70" s="171">
        <f>K68</f>
        <v>0.1</v>
      </c>
      <c r="L70" s="172"/>
      <c r="M70" s="173"/>
      <c r="N70" s="107"/>
      <c r="O70" s="108"/>
      <c r="P70" s="156" t="str">
        <f t="shared" si="1"/>
        <v>0</v>
      </c>
      <c r="Q70" s="157"/>
      <c r="R70" s="157"/>
      <c r="S70" s="157"/>
      <c r="T70" s="157"/>
      <c r="U70" s="157"/>
      <c r="V70" s="157"/>
      <c r="W70" s="157"/>
      <c r="X70" s="36" t="s">
        <v>9</v>
      </c>
    </row>
    <row r="71" spans="2:43" ht="15" customHeight="1" x14ac:dyDescent="0.15">
      <c r="B71" s="177" t="s">
        <v>65</v>
      </c>
      <c r="C71" s="178"/>
      <c r="D71" s="178"/>
      <c r="E71" s="178"/>
      <c r="F71" s="178"/>
      <c r="G71" s="179"/>
      <c r="H71" s="168" t="s">
        <v>62</v>
      </c>
      <c r="I71" s="169"/>
      <c r="J71" s="169"/>
      <c r="K71" s="169"/>
      <c r="L71" s="169"/>
      <c r="M71" s="170"/>
      <c r="N71" s="77" t="s">
        <v>12</v>
      </c>
      <c r="O71" s="106"/>
      <c r="P71" s="154" t="str">
        <f t="shared" si="1"/>
        <v/>
      </c>
      <c r="Q71" s="155"/>
      <c r="R71" s="155"/>
      <c r="S71" s="155"/>
      <c r="T71" s="155"/>
      <c r="U71" s="155"/>
      <c r="V71" s="155"/>
      <c r="W71" s="155"/>
      <c r="X71" s="63" t="s">
        <v>9</v>
      </c>
      <c r="AC71" s="244" t="s">
        <v>16</v>
      </c>
      <c r="AD71" s="245"/>
      <c r="AE71" s="234" t="s">
        <v>17</v>
      </c>
      <c r="AF71" s="221"/>
      <c r="AG71" s="110"/>
      <c r="AH71" s="144" t="str">
        <f>IF(AH30="","",AH30)</f>
        <v/>
      </c>
      <c r="AI71" s="145"/>
      <c r="AJ71" s="145"/>
      <c r="AK71" s="145"/>
      <c r="AL71" s="7"/>
      <c r="AM71" s="145" t="str">
        <f>IF(AM30="","",AM30)</f>
        <v/>
      </c>
      <c r="AN71" s="145"/>
      <c r="AO71" s="145"/>
      <c r="AP71" s="145"/>
      <c r="AQ71" s="8"/>
    </row>
    <row r="72" spans="2:43" ht="15" customHeight="1" x14ac:dyDescent="0.15">
      <c r="B72" s="180"/>
      <c r="C72" s="181"/>
      <c r="D72" s="181"/>
      <c r="E72" s="181"/>
      <c r="F72" s="181"/>
      <c r="G72" s="182"/>
      <c r="H72" s="174" t="s">
        <v>63</v>
      </c>
      <c r="I72" s="175"/>
      <c r="J72" s="176"/>
      <c r="K72" s="171">
        <f>K70</f>
        <v>0.1</v>
      </c>
      <c r="L72" s="172"/>
      <c r="M72" s="173"/>
      <c r="N72" s="107"/>
      <c r="O72" s="108"/>
      <c r="P72" s="152" t="str">
        <f t="shared" si="1"/>
        <v>0</v>
      </c>
      <c r="Q72" s="153"/>
      <c r="R72" s="153"/>
      <c r="S72" s="153"/>
      <c r="T72" s="153"/>
      <c r="U72" s="153"/>
      <c r="V72" s="153"/>
      <c r="W72" s="153"/>
      <c r="X72" s="36" t="s">
        <v>9</v>
      </c>
      <c r="AC72" s="246"/>
      <c r="AD72" s="247"/>
      <c r="AE72" s="235"/>
      <c r="AF72" s="236"/>
      <c r="AG72" s="108"/>
      <c r="AH72" s="146"/>
      <c r="AI72" s="147"/>
      <c r="AJ72" s="147"/>
      <c r="AK72" s="147"/>
      <c r="AL72" s="21" t="s">
        <v>18</v>
      </c>
      <c r="AM72" s="147"/>
      <c r="AN72" s="147"/>
      <c r="AO72" s="147"/>
      <c r="AP72" s="147"/>
      <c r="AQ72" s="22" t="s">
        <v>19</v>
      </c>
    </row>
    <row r="73" spans="2:43" ht="15" customHeight="1" x14ac:dyDescent="0.15">
      <c r="B73" s="122" t="s">
        <v>66</v>
      </c>
      <c r="C73" s="123"/>
      <c r="D73" s="123"/>
      <c r="E73" s="123"/>
      <c r="F73" s="123"/>
      <c r="G73" s="159"/>
      <c r="H73" s="168" t="s">
        <v>62</v>
      </c>
      <c r="I73" s="169"/>
      <c r="J73" s="169"/>
      <c r="K73" s="169"/>
      <c r="L73" s="169"/>
      <c r="M73" s="170"/>
      <c r="N73" s="77" t="s">
        <v>13</v>
      </c>
      <c r="O73" s="106"/>
      <c r="P73" s="154" t="str">
        <f t="shared" si="1"/>
        <v/>
      </c>
      <c r="Q73" s="155"/>
      <c r="R73" s="155"/>
      <c r="S73" s="155"/>
      <c r="T73" s="155"/>
      <c r="U73" s="155"/>
      <c r="V73" s="155"/>
      <c r="W73" s="155"/>
      <c r="X73" s="20" t="s">
        <v>9</v>
      </c>
      <c r="AC73" s="246"/>
      <c r="AD73" s="247"/>
      <c r="AE73" s="259" t="s">
        <v>20</v>
      </c>
      <c r="AF73" s="79"/>
      <c r="AG73" s="270"/>
      <c r="AH73" s="256" t="s">
        <v>22</v>
      </c>
      <c r="AI73" s="257"/>
      <c r="AJ73" s="257"/>
      <c r="AK73" s="257"/>
      <c r="AL73" s="260"/>
      <c r="AM73" s="256" t="s">
        <v>23</v>
      </c>
      <c r="AN73" s="257"/>
      <c r="AO73" s="257"/>
      <c r="AP73" s="257"/>
      <c r="AQ73" s="258"/>
    </row>
    <row r="74" spans="2:43" ht="15" customHeight="1" x14ac:dyDescent="0.15">
      <c r="B74" s="160"/>
      <c r="C74" s="161"/>
      <c r="D74" s="161"/>
      <c r="E74" s="161"/>
      <c r="F74" s="161"/>
      <c r="G74" s="162"/>
      <c r="H74" s="174" t="s">
        <v>63</v>
      </c>
      <c r="I74" s="175"/>
      <c r="J74" s="176"/>
      <c r="K74" s="171">
        <f>K72</f>
        <v>0.1</v>
      </c>
      <c r="L74" s="172"/>
      <c r="M74" s="173"/>
      <c r="N74" s="107"/>
      <c r="O74" s="108"/>
      <c r="P74" s="152">
        <f t="shared" si="1"/>
        <v>0</v>
      </c>
      <c r="Q74" s="153"/>
      <c r="R74" s="153"/>
      <c r="S74" s="153"/>
      <c r="T74" s="153"/>
      <c r="U74" s="153"/>
      <c r="V74" s="153"/>
      <c r="W74" s="153"/>
      <c r="X74" s="36" t="s">
        <v>9</v>
      </c>
      <c r="AC74" s="246"/>
      <c r="AD74" s="247"/>
      <c r="AE74" s="269" t="s">
        <v>21</v>
      </c>
      <c r="AF74" s="75"/>
      <c r="AG74" s="106"/>
      <c r="AH74" s="259" t="s">
        <v>46</v>
      </c>
      <c r="AI74" s="253" t="str">
        <f>IF(AI33="","",AI33)</f>
        <v/>
      </c>
      <c r="AJ74" s="253"/>
      <c r="AK74" s="253"/>
      <c r="AL74" s="261"/>
      <c r="AM74" s="259" t="s">
        <v>46</v>
      </c>
      <c r="AN74" s="253" t="str">
        <f>IF(AN33="","",AN33)</f>
        <v/>
      </c>
      <c r="AO74" s="253"/>
      <c r="AP74" s="253"/>
      <c r="AQ74" s="254"/>
    </row>
    <row r="75" spans="2:43" ht="15" customHeight="1" x14ac:dyDescent="0.15">
      <c r="B75" s="122" t="s">
        <v>98</v>
      </c>
      <c r="C75" s="75"/>
      <c r="D75" s="75"/>
      <c r="E75" s="75"/>
      <c r="F75" s="75"/>
      <c r="G75" s="163"/>
      <c r="H75" s="168" t="s">
        <v>62</v>
      </c>
      <c r="I75" s="169"/>
      <c r="J75" s="169"/>
      <c r="K75" s="169"/>
      <c r="L75" s="169"/>
      <c r="M75" s="170"/>
      <c r="N75" s="150" t="str">
        <f>IF(N34="","",N34)</f>
        <v>0</v>
      </c>
      <c r="O75" s="151"/>
      <c r="P75" s="151"/>
      <c r="Q75" s="151"/>
      <c r="R75" s="151"/>
      <c r="S75" s="151"/>
      <c r="T75" s="151"/>
      <c r="U75" s="151"/>
      <c r="V75" s="151"/>
      <c r="W75" s="151"/>
      <c r="X75" s="20" t="s">
        <v>9</v>
      </c>
      <c r="AC75" s="246"/>
      <c r="AD75" s="247"/>
      <c r="AE75" s="235"/>
      <c r="AF75" s="236"/>
      <c r="AG75" s="108"/>
      <c r="AH75" s="235"/>
      <c r="AI75" s="147"/>
      <c r="AJ75" s="147"/>
      <c r="AK75" s="147"/>
      <c r="AL75" s="262"/>
      <c r="AM75" s="235"/>
      <c r="AN75" s="147"/>
      <c r="AO75" s="147"/>
      <c r="AP75" s="147"/>
      <c r="AQ75" s="255"/>
    </row>
    <row r="76" spans="2:43" ht="15" customHeight="1" thickBot="1" x14ac:dyDescent="0.2">
      <c r="B76" s="78"/>
      <c r="C76" s="76"/>
      <c r="D76" s="76"/>
      <c r="E76" s="76"/>
      <c r="F76" s="76"/>
      <c r="G76" s="164"/>
      <c r="H76" s="111" t="s">
        <v>63</v>
      </c>
      <c r="I76" s="112"/>
      <c r="J76" s="113"/>
      <c r="K76" s="165">
        <f>K74</f>
        <v>0.1</v>
      </c>
      <c r="L76" s="166"/>
      <c r="M76" s="167"/>
      <c r="N76" s="148">
        <f>IF(N35="","",N35)</f>
        <v>0</v>
      </c>
      <c r="O76" s="149"/>
      <c r="P76" s="149"/>
      <c r="Q76" s="149"/>
      <c r="R76" s="149"/>
      <c r="S76" s="149"/>
      <c r="T76" s="149"/>
      <c r="U76" s="149"/>
      <c r="V76" s="149"/>
      <c r="W76" s="149"/>
      <c r="X76" s="37" t="s">
        <v>9</v>
      </c>
      <c r="AC76" s="246"/>
      <c r="AD76" s="247"/>
      <c r="AE76" s="237" t="s">
        <v>93</v>
      </c>
      <c r="AF76" s="238"/>
      <c r="AG76" s="239"/>
      <c r="AH76" s="250" t="s">
        <v>24</v>
      </c>
      <c r="AI76" s="251"/>
      <c r="AJ76" s="251" t="str">
        <f>IF(AJ35="","",AJ35)</f>
        <v/>
      </c>
      <c r="AK76" s="251"/>
      <c r="AL76" s="251"/>
      <c r="AM76" s="251"/>
      <c r="AN76" s="251"/>
      <c r="AO76" s="251"/>
      <c r="AP76" s="251"/>
      <c r="AQ76" s="252"/>
    </row>
    <row r="77" spans="2:43" ht="15" customHeight="1" x14ac:dyDescent="0.15">
      <c r="B77" s="55" t="s">
        <v>97</v>
      </c>
      <c r="C77" s="56" t="s">
        <v>73</v>
      </c>
      <c r="AC77" s="246"/>
      <c r="AD77" s="247"/>
      <c r="AE77" s="240"/>
      <c r="AF77" s="123"/>
      <c r="AG77" s="241"/>
      <c r="AH77" s="263" t="str">
        <f>IF(AH36="","",AH36)</f>
        <v/>
      </c>
      <c r="AI77" s="264"/>
      <c r="AJ77" s="264"/>
      <c r="AK77" s="264"/>
      <c r="AL77" s="264"/>
      <c r="AM77" s="264"/>
      <c r="AN77" s="264"/>
      <c r="AO77" s="264"/>
      <c r="AP77" s="264"/>
      <c r="AQ77" s="265"/>
    </row>
    <row r="78" spans="2:43" ht="15" customHeight="1" thickBot="1" x14ac:dyDescent="0.2">
      <c r="B78" s="55" t="s">
        <v>97</v>
      </c>
      <c r="C78" s="56" t="s">
        <v>100</v>
      </c>
      <c r="P78" s="73"/>
      <c r="Q78" s="73"/>
      <c r="R78" s="73"/>
      <c r="S78" s="73"/>
      <c r="T78" s="73"/>
      <c r="U78" s="73"/>
      <c r="V78" s="73"/>
      <c r="W78" s="73"/>
      <c r="X78" s="73"/>
      <c r="AC78" s="248"/>
      <c r="AD78" s="249"/>
      <c r="AE78" s="242"/>
      <c r="AF78" s="126"/>
      <c r="AG78" s="243"/>
      <c r="AH78" s="266"/>
      <c r="AI78" s="267"/>
      <c r="AJ78" s="267"/>
      <c r="AK78" s="267"/>
      <c r="AL78" s="267"/>
      <c r="AM78" s="267"/>
      <c r="AN78" s="267"/>
      <c r="AO78" s="267"/>
      <c r="AP78" s="267"/>
      <c r="AQ78" s="268"/>
    </row>
    <row r="79" spans="2:43" ht="15" customHeight="1" x14ac:dyDescent="0.15">
      <c r="B79" s="55" t="s">
        <v>97</v>
      </c>
      <c r="C79" s="56" t="s">
        <v>85</v>
      </c>
      <c r="P79" s="73"/>
      <c r="Q79" s="73"/>
      <c r="R79" s="73"/>
      <c r="S79" s="73"/>
      <c r="T79" s="73"/>
      <c r="U79" s="73"/>
      <c r="V79" s="73"/>
      <c r="W79" s="73"/>
      <c r="X79" s="73"/>
      <c r="AC79" s="55" t="s">
        <v>25</v>
      </c>
      <c r="AD79" s="56" t="s">
        <v>26</v>
      </c>
    </row>
    <row r="80" spans="2:43" ht="15" customHeight="1" x14ac:dyDescent="0.15">
      <c r="B80" s="55" t="s">
        <v>97</v>
      </c>
      <c r="C80" s="56" t="s">
        <v>15</v>
      </c>
      <c r="P80" s="73"/>
      <c r="Q80" s="73"/>
      <c r="R80" s="73"/>
      <c r="S80" s="73"/>
      <c r="T80" s="73"/>
      <c r="U80" s="73"/>
      <c r="V80" s="73"/>
      <c r="W80" s="73"/>
      <c r="X80" s="73"/>
      <c r="AC80" s="55" t="s">
        <v>25</v>
      </c>
      <c r="AD80" s="56" t="s">
        <v>83</v>
      </c>
    </row>
    <row r="81" ht="18.75" customHeight="1" x14ac:dyDescent="0.15"/>
    <row r="82" ht="21" customHeight="1" x14ac:dyDescent="0.15"/>
    <row r="83" ht="21" customHeight="1" x14ac:dyDescent="0.15"/>
  </sheetData>
  <sheetProtection sheet="1" formatCells="0"/>
  <mergeCells count="208">
    <mergeCell ref="S1:Z3"/>
    <mergeCell ref="S41:Z43"/>
    <mergeCell ref="R10:R11"/>
    <mergeCell ref="H55:H56"/>
    <mergeCell ref="B28:G29"/>
    <mergeCell ref="B26:G27"/>
    <mergeCell ref="H26:M26"/>
    <mergeCell ref="K27:M27"/>
    <mergeCell ref="H27:J27"/>
    <mergeCell ref="H28:M28"/>
    <mergeCell ref="H31:J31"/>
    <mergeCell ref="H32:M32"/>
    <mergeCell ref="K33:M33"/>
    <mergeCell ref="K31:M31"/>
    <mergeCell ref="H30:M30"/>
    <mergeCell ref="K29:M29"/>
    <mergeCell ref="H29:J29"/>
    <mergeCell ref="N34:W34"/>
    <mergeCell ref="P33:W33"/>
    <mergeCell ref="A44:M44"/>
    <mergeCell ref="B21:B22"/>
    <mergeCell ref="C21:C22"/>
    <mergeCell ref="B20:H20"/>
    <mergeCell ref="P32:W32"/>
    <mergeCell ref="P31:W31"/>
    <mergeCell ref="AZ31:BA31"/>
    <mergeCell ref="AH35:AI35"/>
    <mergeCell ref="AH33:AH34"/>
    <mergeCell ref="AM33:AM34"/>
    <mergeCell ref="AM32:AQ32"/>
    <mergeCell ref="AH32:AL32"/>
    <mergeCell ref="AE33:AG34"/>
    <mergeCell ref="AE32:AG32"/>
    <mergeCell ref="AE35:AG37"/>
    <mergeCell ref="AH36:AQ37"/>
    <mergeCell ref="AJ35:AQ35"/>
    <mergeCell ref="AN33:AQ34"/>
    <mergeCell ref="AI33:AL34"/>
    <mergeCell ref="AM30:AP31"/>
    <mergeCell ref="AH30:AK31"/>
    <mergeCell ref="AX15:AZ16"/>
    <mergeCell ref="G9:O9"/>
    <mergeCell ref="AJ20:AQ22"/>
    <mergeCell ref="AC25:AQ28"/>
    <mergeCell ref="S10:S11"/>
    <mergeCell ref="Q10:Q11"/>
    <mergeCell ref="AC24:AD24"/>
    <mergeCell ref="N24:X25"/>
    <mergeCell ref="AF20:AI22"/>
    <mergeCell ref="M20:AE22"/>
    <mergeCell ref="I20:L22"/>
    <mergeCell ref="D21:H22"/>
    <mergeCell ref="I10:I11"/>
    <mergeCell ref="J10:J11"/>
    <mergeCell ref="K10:K11"/>
    <mergeCell ref="L10:L11"/>
    <mergeCell ref="S51:S52"/>
    <mergeCell ref="R51:R52"/>
    <mergeCell ref="Q51:Q52"/>
    <mergeCell ref="B54:O54"/>
    <mergeCell ref="Q50:S50"/>
    <mergeCell ref="AC30:AD37"/>
    <mergeCell ref="B32:G33"/>
    <mergeCell ref="B30:G31"/>
    <mergeCell ref="B34:G35"/>
    <mergeCell ref="K35:M35"/>
    <mergeCell ref="H34:M34"/>
    <mergeCell ref="H33:J33"/>
    <mergeCell ref="AE76:AG78"/>
    <mergeCell ref="AE71:AG72"/>
    <mergeCell ref="AC71:AD78"/>
    <mergeCell ref="AH76:AI76"/>
    <mergeCell ref="AJ76:AQ76"/>
    <mergeCell ref="AM71:AP72"/>
    <mergeCell ref="AN74:AQ75"/>
    <mergeCell ref="AM73:AQ73"/>
    <mergeCell ref="AM74:AM75"/>
    <mergeCell ref="AH74:AH75"/>
    <mergeCell ref="AH73:AL73"/>
    <mergeCell ref="AI74:AL75"/>
    <mergeCell ref="AH77:AQ78"/>
    <mergeCell ref="AE74:AG75"/>
    <mergeCell ref="AE73:AG73"/>
    <mergeCell ref="P30:W30"/>
    <mergeCell ref="P29:W29"/>
    <mergeCell ref="P28:W28"/>
    <mergeCell ref="P27:W27"/>
    <mergeCell ref="P26:W26"/>
    <mergeCell ref="AI14:AJ14"/>
    <mergeCell ref="AI13:AJ13"/>
    <mergeCell ref="AF13:AG13"/>
    <mergeCell ref="AC14:AD14"/>
    <mergeCell ref="AC13:AD13"/>
    <mergeCell ref="AE30:AG31"/>
    <mergeCell ref="AC10:AP11"/>
    <mergeCell ref="AC8:AP9"/>
    <mergeCell ref="B6:K7"/>
    <mergeCell ref="L6:U7"/>
    <mergeCell ref="Z14:AB14"/>
    <mergeCell ref="Z13:AB13"/>
    <mergeCell ref="Z12:AB12"/>
    <mergeCell ref="Z10:AB11"/>
    <mergeCell ref="Z8:AB9"/>
    <mergeCell ref="Z7:AB7"/>
    <mergeCell ref="O10:O11"/>
    <mergeCell ref="H14:H15"/>
    <mergeCell ref="Q9:S9"/>
    <mergeCell ref="M10:M11"/>
    <mergeCell ref="N10:N11"/>
    <mergeCell ref="B10:D11"/>
    <mergeCell ref="F10:F11"/>
    <mergeCell ref="E10:E11"/>
    <mergeCell ref="H10:H11"/>
    <mergeCell ref="AF7:AG7"/>
    <mergeCell ref="AC7:AD7"/>
    <mergeCell ref="AC12:AK12"/>
    <mergeCell ref="AF14:AG14"/>
    <mergeCell ref="G10:G11"/>
    <mergeCell ref="L47:U48"/>
    <mergeCell ref="B47:K48"/>
    <mergeCell ref="Z55:AB55"/>
    <mergeCell ref="Z54:AB54"/>
    <mergeCell ref="Z53:AB53"/>
    <mergeCell ref="Z51:AB52"/>
    <mergeCell ref="Z49:AB50"/>
    <mergeCell ref="Z48:AB48"/>
    <mergeCell ref="AC51:AP52"/>
    <mergeCell ref="AC49:AP50"/>
    <mergeCell ref="AF48:AG48"/>
    <mergeCell ref="AC48:AD48"/>
    <mergeCell ref="AC53:AK53"/>
    <mergeCell ref="AI55:AJ55"/>
    <mergeCell ref="AI54:AJ54"/>
    <mergeCell ref="AF55:AG55"/>
    <mergeCell ref="AF54:AG54"/>
    <mergeCell ref="AC55:AD55"/>
    <mergeCell ref="AC54:AD54"/>
    <mergeCell ref="E51:E52"/>
    <mergeCell ref="B55:G56"/>
    <mergeCell ref="I55:I56"/>
    <mergeCell ref="J55:O56"/>
    <mergeCell ref="B51:D52"/>
    <mergeCell ref="B69:G70"/>
    <mergeCell ref="B67:G68"/>
    <mergeCell ref="H67:M67"/>
    <mergeCell ref="H71:M71"/>
    <mergeCell ref="H70:J70"/>
    <mergeCell ref="K70:M70"/>
    <mergeCell ref="H68:J68"/>
    <mergeCell ref="K68:M68"/>
    <mergeCell ref="H69:M69"/>
    <mergeCell ref="B73:G74"/>
    <mergeCell ref="B75:G76"/>
    <mergeCell ref="K76:M76"/>
    <mergeCell ref="H76:J76"/>
    <mergeCell ref="H75:M75"/>
    <mergeCell ref="K74:M74"/>
    <mergeCell ref="H74:J74"/>
    <mergeCell ref="H73:M73"/>
    <mergeCell ref="K72:M72"/>
    <mergeCell ref="H72:J72"/>
    <mergeCell ref="B71:G72"/>
    <mergeCell ref="N76:W76"/>
    <mergeCell ref="N75:W75"/>
    <mergeCell ref="P74:W74"/>
    <mergeCell ref="P73:W73"/>
    <mergeCell ref="P72:W72"/>
    <mergeCell ref="P71:W71"/>
    <mergeCell ref="P70:W70"/>
    <mergeCell ref="P69:W69"/>
    <mergeCell ref="P68:W68"/>
    <mergeCell ref="N65:X66"/>
    <mergeCell ref="AC66:AQ69"/>
    <mergeCell ref="AF61:AI63"/>
    <mergeCell ref="AJ61:AQ63"/>
    <mergeCell ref="M61:AE63"/>
    <mergeCell ref="I61:L63"/>
    <mergeCell ref="AC65:AD65"/>
    <mergeCell ref="N73:O74"/>
    <mergeCell ref="N71:O72"/>
    <mergeCell ref="N69:O70"/>
    <mergeCell ref="N67:O68"/>
    <mergeCell ref="P67:W67"/>
    <mergeCell ref="AH71:AK72"/>
    <mergeCell ref="C62:C63"/>
    <mergeCell ref="B62:B63"/>
    <mergeCell ref="D62:H63"/>
    <mergeCell ref="B61:H61"/>
    <mergeCell ref="I14:I15"/>
    <mergeCell ref="B14:G15"/>
    <mergeCell ref="B13:O13"/>
    <mergeCell ref="J14:O15"/>
    <mergeCell ref="O51:O52"/>
    <mergeCell ref="N51:N52"/>
    <mergeCell ref="M51:M52"/>
    <mergeCell ref="L51:L52"/>
    <mergeCell ref="K51:K52"/>
    <mergeCell ref="J51:J52"/>
    <mergeCell ref="I51:I52"/>
    <mergeCell ref="H51:H52"/>
    <mergeCell ref="G51:G52"/>
    <mergeCell ref="F51:F52"/>
    <mergeCell ref="N32:O33"/>
    <mergeCell ref="N30:O31"/>
    <mergeCell ref="N28:O29"/>
    <mergeCell ref="N26:O27"/>
    <mergeCell ref="H35:J35"/>
    <mergeCell ref="N35:W35"/>
  </mergeCells>
  <phoneticPr fontId="1"/>
  <conditionalFormatting sqref="B13:B14">
    <cfRule type="expression" dxfId="5" priority="4">
      <formula>#REF!&lt;&gt;""</formula>
    </cfRule>
  </conditionalFormatting>
  <conditionalFormatting sqref="B54:B55">
    <cfRule type="expression" dxfId="4" priority="2">
      <formula>#REF!&lt;&gt;""</formula>
    </cfRule>
  </conditionalFormatting>
  <conditionalFormatting sqref="J55">
    <cfRule type="expression" dxfId="3" priority="1">
      <formula>#REF!&lt;&gt;""</formula>
    </cfRule>
  </conditionalFormatting>
  <conditionalFormatting sqref="T44:U44">
    <cfRule type="cellIs" dxfId="2" priority="6" operator="notEqual">
      <formula>""</formula>
    </cfRule>
  </conditionalFormatting>
  <conditionalFormatting sqref="Z44:AA44">
    <cfRule type="cellIs" dxfId="1" priority="5" operator="notEqual">
      <formula>""</formula>
    </cfRule>
  </conditionalFormatting>
  <conditionalFormatting sqref="AC42:AE42">
    <cfRule type="cellIs" dxfId="0" priority="3" operator="notEqual">
      <formula>""</formula>
    </cfRule>
  </conditionalFormatting>
  <dataValidations count="9">
    <dataValidation allowBlank="1" showInputMessage="1" sqref="T44:AA44 AC42:AD42" xr:uid="{5BC75048-8EBC-443C-A218-B7EF9D63108E}"/>
    <dataValidation type="list" allowBlank="1" showInputMessage="1" sqref="AC2 W4 AC42:AD42" xr:uid="{2F147913-8F9B-4A4D-A0CA-BE4EA3CF8157}">
      <formula1>$AY$17:$AY$18</formula1>
    </dataValidation>
    <dataValidation type="list" allowBlank="1" showInputMessage="1" showErrorMessage="1" sqref="AD2" xr:uid="{A71CC0B9-BFA0-4667-8E4F-BD898AEA57A2}">
      <formula1>$AY$17:$AY$26</formula1>
    </dataValidation>
    <dataValidation type="list" allowBlank="1" showInputMessage="1" sqref="T4:U4 AA4 X4 Q10:S10" xr:uid="{A2402F4C-F030-453B-B7D9-3BFC0D81A563}">
      <formula1>$AY$17:$AY$26</formula1>
    </dataValidation>
    <dataValidation type="list" allowBlank="1" showInputMessage="1" showErrorMessage="1" sqref="D21" xr:uid="{FAFD2E32-E124-4BC3-A518-37B03C6B3BDA}">
      <formula1>$AX$17:$AX$39</formula1>
    </dataValidation>
    <dataValidation type="list" allowBlank="1" showInputMessage="1" sqref="R4:S4 AR8 AR49 G10:O10" xr:uid="{ED71E7BC-5E8C-4010-B358-4360A70C435D}">
      <formula1>$AY$17:$AY$30</formula1>
    </dataValidation>
    <dataValidation type="list" allowBlank="1" showInputMessage="1" showErrorMessage="1" sqref="K68 K27" xr:uid="{32E9DFC2-4886-4A17-913C-7C4C6BA95B5D}">
      <formula1>$AZ$17:$AZ$21</formula1>
    </dataValidation>
    <dataValidation type="list" allowBlank="1" showInputMessage="1" showErrorMessage="1" error="リストから選択して下さい。" prompt="リストから選択" sqref="B14" xr:uid="{57BC3AF3-09B0-4BAF-B505-3579B563C4EE}">
      <formula1>$AZ$32:$AZ$35</formula1>
    </dataValidation>
    <dataValidation type="list" allowBlank="1" showInputMessage="1" sqref="Z4" xr:uid="{440DFA3C-A7D2-481E-BE98-ADCA52350F3B}">
      <formula1>$AY$17:$AY$20</formula1>
    </dataValidation>
  </dataValidations>
  <printOptions horizontalCentered="1"/>
  <pageMargins left="0.47244094488188981" right="0.47244094488188981" top="0.39370078740157483" bottom="0.19685039370078741" header="0.31496062992125984" footer="0.23622047244094491"/>
  <pageSetup paperSize="9" scale="96" orientation="landscape" r:id="rId1"/>
  <rowBreaks count="1" manualBreakCount="1">
    <brk id="40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契約用（インボイス制度対応）</vt:lpstr>
      <vt:lpstr>'契約用（インボイス制度対応）'!Print_Area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MURAO</cp:lastModifiedBy>
  <cp:lastPrinted>2026-02-19T06:32:17Z</cp:lastPrinted>
  <dcterms:created xsi:type="dcterms:W3CDTF">2015-04-21T07:31:40Z</dcterms:created>
  <dcterms:modified xsi:type="dcterms:W3CDTF">2026-03-10T07:24:59Z</dcterms:modified>
</cp:coreProperties>
</file>